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\меню для сайта\"/>
    </mc:Choice>
  </mc:AlternateContent>
  <workbookProtection lockRevision="1"/>
  <bookViews>
    <workbookView xWindow="-120" yWindow="-120" windowWidth="16605" windowHeight="9435" firstSheet="60" activeTab="65"/>
  </bookViews>
  <sheets>
    <sheet name="1 апреля" sheetId="1" state="hidden" r:id="rId1"/>
    <sheet name="Лист1" sheetId="21" state="hidden" r:id="rId2"/>
    <sheet name="Лист2" sheetId="22" state="hidden" r:id="rId3"/>
    <sheet name="1 апр." sheetId="2" state="hidden" r:id="rId4"/>
    <sheet name="Лист3" sheetId="25" state="hidden" r:id="rId5"/>
    <sheet name="Лист4" sheetId="26" state="hidden" r:id="rId6"/>
    <sheet name="Лист5" sheetId="27" state="hidden" r:id="rId7"/>
    <sheet name="Лист6" sheetId="28" state="hidden" r:id="rId8"/>
    <sheet name="Лист7" sheetId="29" state="hidden" r:id="rId9"/>
    <sheet name="Лист8" sheetId="30" state="hidden" r:id="rId10"/>
    <sheet name="Лист9" sheetId="31" state="hidden" r:id="rId11"/>
    <sheet name="Лист10" sheetId="32" state="hidden" r:id="rId12"/>
    <sheet name="Лист11" sheetId="33" state="hidden" r:id="rId13"/>
    <sheet name="Лист12" sheetId="34" state="hidden" r:id="rId14"/>
    <sheet name="Лист13" sheetId="35" state="hidden" r:id="rId15"/>
    <sheet name="Лист14" sheetId="36" state="hidden" r:id="rId16"/>
    <sheet name="Лист15" sheetId="37" state="hidden" r:id="rId17"/>
    <sheet name="Лист16" sheetId="38" state="hidden" r:id="rId18"/>
    <sheet name="Лист17" sheetId="39" state="hidden" r:id="rId19"/>
    <sheet name="Лист18" sheetId="40" state="hidden" r:id="rId20"/>
    <sheet name="Лист19" sheetId="41" state="hidden" r:id="rId21"/>
    <sheet name="Лист20" sheetId="42" state="hidden" r:id="rId22"/>
    <sheet name="Лист21" sheetId="43" state="hidden" r:id="rId23"/>
    <sheet name="Лист22" sheetId="44" state="hidden" r:id="rId24"/>
    <sheet name="Лист23" sheetId="45" state="hidden" r:id="rId25"/>
    <sheet name="2 апр." sheetId="3" state="hidden" r:id="rId26"/>
    <sheet name="3 апр." sheetId="4" state="hidden" r:id="rId27"/>
    <sheet name="2  мая" sheetId="5" state="hidden" r:id="rId28"/>
    <sheet name="1 июля" sheetId="6" state="hidden" r:id="rId29"/>
    <sheet name="6 мая" sheetId="7" state="hidden" r:id="rId30"/>
    <sheet name="2 июля" sheetId="8" state="hidden" r:id="rId31"/>
    <sheet name="Лист24" sheetId="48" state="hidden" r:id="rId32"/>
    <sheet name="3 июля" sheetId="9" state="hidden" r:id="rId33"/>
    <sheet name="11 апр." sheetId="10" state="hidden" r:id="rId34"/>
    <sheet name="12 апр." sheetId="11" state="hidden" r:id="rId35"/>
    <sheet name="15 апр." sheetId="12" state="hidden" r:id="rId36"/>
    <sheet name="13 мая" sheetId="13" state="hidden" r:id="rId37"/>
    <sheet name="14 мая" sheetId="14" state="hidden" r:id="rId38"/>
    <sheet name="15 мая" sheetId="15" state="hidden" r:id="rId39"/>
    <sheet name="16 мая" sheetId="16" state="hidden" r:id="rId40"/>
    <sheet name="17 мая" sheetId="17" state="hidden" r:id="rId41"/>
    <sheet name="20 мая" sheetId="18" state="hidden" r:id="rId42"/>
    <sheet name="1 августа" sheetId="19" state="hidden" r:id="rId43"/>
    <sheet name="2 августа" sheetId="20" state="hidden" r:id="rId44"/>
    <sheet name="3 февраля" sheetId="52" r:id="rId45"/>
    <sheet name="Лист25" sheetId="68" state="hidden" r:id="rId46"/>
    <sheet name="4 февраля" sheetId="53" r:id="rId47"/>
    <sheet name="5 февраля" sheetId="54" r:id="rId48"/>
    <sheet name="6 февраля" sheetId="55" r:id="rId49"/>
    <sheet name="7 февраля" sheetId="66" r:id="rId50"/>
    <sheet name="10 февраля" sheetId="67" r:id="rId51"/>
    <sheet name="11 февраля" sheetId="58" r:id="rId52"/>
    <sheet name="12 февраля" sheetId="59" r:id="rId53"/>
    <sheet name="13 февраля" sheetId="60" r:id="rId54"/>
    <sheet name="14 февраля" sheetId="47" r:id="rId55"/>
    <sheet name="17 февраля" sheetId="69" r:id="rId56"/>
    <sheet name="18 февраля" sheetId="70" r:id="rId57"/>
    <sheet name="19 февраля" sheetId="71" r:id="rId58"/>
    <sheet name="20 февраля" sheetId="65" r:id="rId59"/>
    <sheet name="21 февраля" sheetId="56" r:id="rId60"/>
    <sheet name="24 февраля" sheetId="57" r:id="rId61"/>
    <sheet name="25 февраля" sheetId="72" r:id="rId62"/>
    <sheet name="26 февраля" sheetId="49" r:id="rId63"/>
    <sheet name="27 февраля" sheetId="50" r:id="rId64"/>
    <sheet name="28 февраля" sheetId="51" r:id="rId65"/>
    <sheet name="31 января" sheetId="61" r:id="rId66"/>
    <sheet name="23 сентября" sheetId="62" state="hidden" r:id="rId67"/>
    <sheet name="24 сентября" sheetId="63" state="hidden" r:id="rId68"/>
    <sheet name="25 сентября" sheetId="64" state="hidden" r:id="rId69"/>
    <sheet name="2 сентября" sheetId="46" state="hidden" r:id="rId70"/>
    <sheet name="1 апреля " sheetId="23" state="hidden" r:id="rId71"/>
    <sheet name="2 апреля" sheetId="24" state="hidden" r:id="rId72"/>
  </sheets>
  <calcPr calcId="162913"/>
  <customWorkbookViews>
    <customWorkbookView name="Пользователь - Личное представление" guid="{7D113E4B-2489-4A93-A066-E9128A217E1E}" mergeInterval="0" personalView="1" maximized="1" xWindow="-8" yWindow="-8" windowWidth="1382" windowHeight="744" activeSheetId="61"/>
    <customWorkbookView name="Наталья - Личное представление" guid="{CF323A0F-1DFE-4557-8BFE-A46AAA93D43C}" mergeInterval="0" personalView="1" maximized="1" windowWidth="1362" windowHeight="495" activeSheetId="3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72" l="1"/>
  <c r="E26" i="71"/>
  <c r="E30" i="70"/>
  <c r="E27" i="69"/>
  <c r="E30" i="67" l="1"/>
  <c r="E29" i="66"/>
  <c r="E28" i="65" l="1"/>
  <c r="E31" i="63" l="1"/>
  <c r="E29" i="64"/>
  <c r="E28" i="62"/>
  <c r="E28" i="61"/>
  <c r="E28" i="60"/>
  <c r="E29" i="59"/>
  <c r="E28" i="58"/>
  <c r="E30" i="57"/>
  <c r="E29" i="56"/>
  <c r="E28" i="55"/>
  <c r="E29" i="54"/>
  <c r="E31" i="53" l="1"/>
  <c r="E28" i="52"/>
  <c r="E27" i="51"/>
  <c r="E28" i="50"/>
  <c r="E29" i="49"/>
  <c r="E31" i="8"/>
  <c r="E29" i="9"/>
  <c r="E28" i="7"/>
  <c r="E28" i="47" l="1"/>
  <c r="E30" i="46"/>
  <c r="E28" i="24" l="1"/>
  <c r="E29" i="23"/>
  <c r="E29" i="1"/>
  <c r="E28" i="3"/>
  <c r="E29" i="4"/>
  <c r="E28" i="5"/>
  <c r="E28" i="6"/>
  <c r="E29" i="10"/>
  <c r="E30" i="11"/>
  <c r="E28" i="12"/>
  <c r="E29" i="13"/>
  <c r="E28" i="14" l="1"/>
  <c r="E27" i="15"/>
  <c r="E28" i="16" l="1"/>
  <c r="E31" i="17" l="1"/>
  <c r="E29" i="18"/>
  <c r="E29" i="20"/>
  <c r="E28" i="19"/>
</calcChain>
</file>

<file path=xl/sharedStrings.xml><?xml version="1.0" encoding="utf-8"?>
<sst xmlns="http://schemas.openxmlformats.org/spreadsheetml/2006/main" count="2230" uniqueCount="194">
  <si>
    <t>День</t>
  </si>
  <si>
    <t>Блюдо</t>
  </si>
  <si>
    <t>Хлеб пшеничный</t>
  </si>
  <si>
    <t>Хлеб ржаной</t>
  </si>
  <si>
    <t>Д/сад</t>
  </si>
  <si>
    <t>09.00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</si>
  <si>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</si>
  <si>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</si>
  <si>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</si>
  <si>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</si>
  <si>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</si>
  <si>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</si>
  <si>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</si>
  <si>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</si>
  <si>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</si>
  <si>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</si>
  <si>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</si>
  <si>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</si>
  <si>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</si>
  <si>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</si>
  <si>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</si>
  <si>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</si>
  <si>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</si>
  <si>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</si>
  <si>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</si>
  <si>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</si>
  <si>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</si>
  <si>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</si>
  <si>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</si>
  <si>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</si>
  <si>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130</t>
  </si>
  <si>
    <t>152,36 руб</t>
  </si>
  <si>
    <t>№2024.617</t>
  </si>
  <si>
    <t>от 23.12.2023 г.</t>
  </si>
  <si>
    <t>Салат из свеклы с сыром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</si>
  <si>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</si>
  <si>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</si>
  <si>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</si>
  <si>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</si>
  <si>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МБДОУ "ЦРР-д/с № 22"Алсу"</t>
  </si>
  <si>
    <t>Завтрак/иртәнге аш</t>
  </si>
  <si>
    <t>Обед/төшке аш</t>
  </si>
  <si>
    <t>Полдник/төштән соңгы аш</t>
  </si>
  <si>
    <t>апельсин</t>
  </si>
  <si>
    <t>100</t>
  </si>
  <si>
    <t>хлеб пшеничный</t>
  </si>
  <si>
    <t>25</t>
  </si>
  <si>
    <t>Каша пшеничная молочная с маслом сливочным</t>
  </si>
  <si>
    <t>180/3</t>
  </si>
  <si>
    <t>Чай с молоком и сахаром</t>
  </si>
  <si>
    <t>Бутерброд с сыром,  маслом сливочным</t>
  </si>
  <si>
    <t>30/5/5</t>
  </si>
  <si>
    <t>огурцы соленые</t>
  </si>
  <si>
    <t>50</t>
  </si>
  <si>
    <t>суп лапша домашняя на курином б-не, с мясом птицы</t>
  </si>
  <si>
    <t>180/10</t>
  </si>
  <si>
    <t>Жаркое из птицы по домашнему</t>
  </si>
  <si>
    <t>Напиток из сухофруктов</t>
  </si>
  <si>
    <t>кисломолочный напиток</t>
  </si>
  <si>
    <t>Ватрушка с творогом</t>
  </si>
  <si>
    <t>90</t>
  </si>
  <si>
    <t>чай с сахаром и лимоном</t>
  </si>
  <si>
    <t>180/6/7</t>
  </si>
  <si>
    <t>Каша манная молочная с маслом сливочным</t>
  </si>
  <si>
    <t xml:space="preserve">Какао с молоком </t>
  </si>
  <si>
    <t>Апельсин</t>
  </si>
  <si>
    <t>Икра кабачковая</t>
  </si>
  <si>
    <t>Щи со свежей капустой с картофелем на курином б-не, с куриными фрикадельками и со сметаной</t>
  </si>
  <si>
    <t>Биточки домашние</t>
  </si>
  <si>
    <t>70</t>
  </si>
  <si>
    <t>Рис отварной рассыпчатый с маслом сливочным</t>
  </si>
  <si>
    <t>130/20</t>
  </si>
  <si>
    <t>Компот из изюма</t>
  </si>
  <si>
    <t>Омлет натуральный</t>
  </si>
  <si>
    <t>150</t>
  </si>
  <si>
    <t>Чай с сахаром</t>
  </si>
  <si>
    <r>
      <t>Завтрак/</t>
    </r>
    <r>
      <rPr>
        <b/>
        <sz val="11"/>
        <color theme="8" tint="-0.249977111117893"/>
        <rFont val="Calibri"/>
        <family val="2"/>
        <charset val="204"/>
        <scheme val="minor"/>
      </rPr>
      <t>иртәнге аш</t>
    </r>
  </si>
  <si>
    <r>
      <t>Обед/</t>
    </r>
    <r>
      <rPr>
        <b/>
        <sz val="11"/>
        <color theme="8" tint="-0.249977111117893"/>
        <rFont val="Calibri"/>
        <family val="2"/>
        <charset val="204"/>
        <scheme val="minor"/>
      </rPr>
      <t>төшке аш</t>
    </r>
  </si>
  <si>
    <r>
      <t>Полдник/</t>
    </r>
    <r>
      <rPr>
        <b/>
        <sz val="11"/>
        <color theme="8" tint="-0.249977111117893"/>
        <rFont val="Calibri"/>
        <family val="2"/>
        <charset val="204"/>
        <scheme val="minor"/>
      </rPr>
      <t>төштән соңгы аш</t>
    </r>
  </si>
  <si>
    <r>
      <t>Ужин/</t>
    </r>
    <r>
      <rPr>
        <b/>
        <sz val="11"/>
        <color theme="8" tint="-0.249977111117893"/>
        <rFont val="Calibri"/>
        <family val="2"/>
        <charset val="204"/>
        <scheme val="minor"/>
      </rPr>
      <t>кичке аш</t>
    </r>
  </si>
  <si>
    <t>Каша кукурузная молочная с маслом сливочным</t>
  </si>
  <si>
    <t xml:space="preserve">Кофейный напиток с молоком </t>
  </si>
  <si>
    <t>Сыр порционно</t>
  </si>
  <si>
    <t>10</t>
  </si>
  <si>
    <t>Салат из квашенной капусты</t>
  </si>
  <si>
    <t>Суп картофельный с клецками на мясном б-не с мясом</t>
  </si>
  <si>
    <t>Гуляш из отварной говядины</t>
  </si>
  <si>
    <t>40/40</t>
  </si>
  <si>
    <t>Пюре картофельное</t>
  </si>
  <si>
    <t>140</t>
  </si>
  <si>
    <t>Компот из свежих фруктов</t>
  </si>
  <si>
    <t>Кефир</t>
  </si>
  <si>
    <t>мармелад</t>
  </si>
  <si>
    <t>Биточки-рубленные из рыбы</t>
  </si>
  <si>
    <t>Каша гречневая рассыпчатая с овощами с маслом сливочным</t>
  </si>
  <si>
    <t>130/3</t>
  </si>
  <si>
    <t>Чай с сахаром и лимоном</t>
  </si>
  <si>
    <t>Каша пшенная молочная с маслом сливочным</t>
  </si>
  <si>
    <t>Салат картофельный с морковуью и кукурузой к/с</t>
  </si>
  <si>
    <t>Суп из овощей на курином б-не, с мясными фрикадельками, со сметаной</t>
  </si>
  <si>
    <t>Ежики куриные в сметанно-томатномном соусе</t>
  </si>
  <si>
    <t>50/25</t>
  </si>
  <si>
    <t>вермишель отварной</t>
  </si>
  <si>
    <t>Катык</t>
  </si>
  <si>
    <t>Булочка с сахаром</t>
  </si>
  <si>
    <t>Запеканка творожная с повидлом</t>
  </si>
  <si>
    <t>120/30</t>
  </si>
  <si>
    <t>Напиок из шиповника</t>
  </si>
  <si>
    <t>10 день</t>
  </si>
  <si>
    <t>9 день</t>
  </si>
  <si>
    <t>8 день</t>
  </si>
  <si>
    <t>7 день</t>
  </si>
  <si>
    <t>6 день</t>
  </si>
  <si>
    <t>5 день</t>
  </si>
  <si>
    <t xml:space="preserve">Суп молочный с геркулесовой крупой </t>
  </si>
  <si>
    <t>200</t>
  </si>
  <si>
    <t>какао с молоком</t>
  </si>
  <si>
    <t>Бутерброд с сыром, маслом сливочным</t>
  </si>
  <si>
    <t>Салат из свеклы отварной</t>
  </si>
  <si>
    <t>Рассольник домашний на курином б-не, с куриными фрикадельками со сметаной</t>
  </si>
  <si>
    <t>180/11/5</t>
  </si>
  <si>
    <t>Запеканка картофельная с мясом птицы со сметанным соусом</t>
  </si>
  <si>
    <t>150/30</t>
  </si>
  <si>
    <t>Печенье</t>
  </si>
  <si>
    <t>Эч-почмак с говядиной</t>
  </si>
  <si>
    <t>4 день</t>
  </si>
  <si>
    <t>Каша ячневая молочная с маслом сливочным</t>
  </si>
  <si>
    <t>Бутерброд с маслом сливочным, повидлом</t>
  </si>
  <si>
    <t>30/5/10</t>
  </si>
  <si>
    <t>Салат из зеленого горошка к/с</t>
  </si>
  <si>
    <t>Суп картофельный с пшенной крупой на курином б-не, с мясом птицы</t>
  </si>
  <si>
    <t>птица, тушенная с соусе с овощами</t>
  </si>
  <si>
    <t>225</t>
  </si>
  <si>
    <t>Компот из изюма и яблок</t>
  </si>
  <si>
    <t>Омлет натуральный с сыром</t>
  </si>
  <si>
    <t>3 день</t>
  </si>
  <si>
    <t>Чай с сахаром и молоком</t>
  </si>
  <si>
    <t>Яблоко</t>
  </si>
  <si>
    <t>Салат из припущенной моркови с яблоками60</t>
  </si>
  <si>
    <t>Суп картофельный гороховый на мясном б-не с мясом</t>
  </si>
  <si>
    <t>плов из отварной говядины</t>
  </si>
  <si>
    <t>Компот из урюка</t>
  </si>
  <si>
    <t>Фрикадельки рыбный отварные</t>
  </si>
  <si>
    <t>80</t>
  </si>
  <si>
    <t>Картофель тушеный с овощами в соусе</t>
  </si>
  <si>
    <t>2 день</t>
  </si>
  <si>
    <t>Каша полбяная молочная с маслом сливочным</t>
  </si>
  <si>
    <t>Салат из картофеля с солеными огурцами</t>
  </si>
  <si>
    <t>Борщ со свежей капустой, картофелем на курином б-не, с куриными фрикадельками, со сметаной</t>
  </si>
  <si>
    <t>180/10/7</t>
  </si>
  <si>
    <t>Фрикадельки куриные в молочном соусе</t>
  </si>
  <si>
    <t>Макароны отварны с маслом сливочным</t>
  </si>
  <si>
    <t>Компот из свежих яблок</t>
  </si>
  <si>
    <t>Ряженка</t>
  </si>
  <si>
    <t>Булочка дорожная</t>
  </si>
  <si>
    <t>1 день</t>
  </si>
  <si>
    <t>Суп вермишелевый с картофелем с мясными фрикадельками</t>
  </si>
  <si>
    <t>180/15</t>
  </si>
  <si>
    <t>Котлеты рубленные из говядины</t>
  </si>
  <si>
    <t>Каша гречневая вязкая с маслом сливочным</t>
  </si>
  <si>
    <t>Вафли</t>
  </si>
  <si>
    <t xml:space="preserve">Котлеты рыбные </t>
  </si>
  <si>
    <t>Каша Дружба молочная с маслом сливочным</t>
  </si>
  <si>
    <t>Салат из белокачанной капусты</t>
  </si>
  <si>
    <t>Салат из моркови</t>
  </si>
  <si>
    <t>Салат из отварной свеклы с маслом растительным</t>
  </si>
  <si>
    <t>Расстегай с рыбой</t>
  </si>
  <si>
    <t>Салат из свежей капусты</t>
  </si>
  <si>
    <t>Помидоры свежие</t>
  </si>
  <si>
    <t>Каша Ячневая вязкая с маслом сливочным</t>
  </si>
  <si>
    <t>Рис отварнйой рассыпчатый</t>
  </si>
  <si>
    <t>130/2</t>
  </si>
  <si>
    <t>Салат из отварной свеклы с маслом расстительным</t>
  </si>
  <si>
    <t>158,45 руб</t>
  </si>
  <si>
    <t>Салат из свеклы</t>
  </si>
  <si>
    <t>Рассольник ленинградский на мясном бульоне с мясными фрикадельками, со сметаной</t>
  </si>
  <si>
    <t>Борщ со свежей капустой, картофелем со сметаной</t>
  </si>
  <si>
    <t>Салат из капусты с морковью</t>
  </si>
  <si>
    <t>Суп картофельный гороховый на б-не из индейки</t>
  </si>
  <si>
    <t>плов из отварной индейки</t>
  </si>
  <si>
    <t>Суп картофельный с пшенной крупой на курином б-не</t>
  </si>
  <si>
    <t>Венегрет овощной</t>
  </si>
  <si>
    <t>Котлеты рубленые из говядины</t>
  </si>
  <si>
    <t>Котлеты рубленые из говядины      Рис отварной</t>
  </si>
  <si>
    <t xml:space="preserve">Эч-почмак </t>
  </si>
  <si>
    <t>Салат из моркови и капусты</t>
  </si>
  <si>
    <t>Суп из овощей, со сметаной</t>
  </si>
  <si>
    <t>Суп картофельный с клецками на б-не из индейки</t>
  </si>
  <si>
    <t>Гуляш из отварной индейки</t>
  </si>
  <si>
    <t>Салат из моркови с яблоками</t>
  </si>
  <si>
    <t>Щи со свежей капустой с картофелем, со сметаной</t>
  </si>
  <si>
    <t>Рассольник ленинградский на мясном б-не, со сметаной</t>
  </si>
  <si>
    <t>Каша гречневая вязкая с мясом и овощами</t>
  </si>
  <si>
    <t>Борщ со свежей капустой, картофелем,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</si>
</sst>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color theme="8" tint="-0.24997711111789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5" xfId="1" applyFont="1" applyFill="1" applyBorder="1" applyAlignment="1"/>
    <xf numFmtId="49" fontId="3" fillId="0" borderId="17" xfId="1" applyNumberFormat="1" applyFont="1" applyFill="1" applyBorder="1" applyAlignment="1">
      <alignment horizontal="center" vertical="center"/>
    </xf>
    <xf numFmtId="2" fontId="3" fillId="0" borderId="26" xfId="1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wrapText="1"/>
    </xf>
    <xf numFmtId="49" fontId="3" fillId="0" borderId="12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tyles" Target="styles.xml"/><Relationship Id="rId79" Type="http://schemas.openxmlformats.org/officeDocument/2006/relationships/usernames" Target="revisions/userNames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revisionHeaders" Target="revisions/revisionHeader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5.xml"/><Relationship Id="rId76" Type="http://schemas.openxmlformats.org/officeDocument/2006/relationships/revisionLog" Target="revisionLog8.xml"/><Relationship Id="rId71" Type="http://schemas.openxmlformats.org/officeDocument/2006/relationships/revisionLog" Target="revisionLog4.xml"/><Relationship Id="rId70" Type="http://schemas.openxmlformats.org/officeDocument/2006/relationships/revisionLog" Target="revisionLog2.xml"/><Relationship Id="rId75" Type="http://schemas.openxmlformats.org/officeDocument/2006/relationships/revisionLog" Target="revisionLog7.xml"/><Relationship Id="rId74" Type="http://schemas.openxmlformats.org/officeDocument/2006/relationships/revisionLog" Target="revisionLog6.xml"/><Relationship Id="rId73" Type="http://schemas.openxmlformats.org/officeDocument/2006/relationships/revisionLog" Target="revisionLog3.xml"/><Relationship Id="rId69" Type="http://schemas.openxmlformats.org/officeDocument/2006/relationships/revisionLog" Target="revisionLog1.xml"/><Relationship Id="rId77" Type="http://schemas.openxmlformats.org/officeDocument/2006/relationships/revisionLog" Target="revisionLog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82AE1FB-EE04-4D95-B463-F4210E81771B}" diskRevisions="1" revisionId="5130" version="50" protected="1">
  <header guid="{1754B553-859D-426A-BDFF-66EAEE359E6F}" dateTime="2025-01-30T10:01:17" maxSheetId="68" userName="Пользователь" r:id="rId69" minRId="4754" maxRId="4759">
    <sheetIdMap count="67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65"/>
      <sheetId val="56"/>
      <sheetId val="47"/>
      <sheetId val="49"/>
      <sheetId val="50"/>
      <sheetId val="51"/>
      <sheetId val="52"/>
      <sheetId val="53"/>
      <sheetId val="54"/>
      <sheetId val="55"/>
      <sheetId val="57"/>
      <sheetId val="58"/>
      <sheetId val="59"/>
      <sheetId val="60"/>
      <sheetId val="61"/>
      <sheetId val="62"/>
      <sheetId val="63"/>
      <sheetId val="64"/>
      <sheetId val="66"/>
      <sheetId val="67"/>
      <sheetId val="46"/>
      <sheetId val="23"/>
      <sheetId val="24"/>
    </sheetIdMap>
  </header>
  <header guid="{E256EABA-71DB-4C8A-B84E-EADC54C48C80}" dateTime="2025-01-30T10:03:10" maxSheetId="68" userName="Пользователь" r:id="rId70" minRId="4760" maxRId="4765">
    <sheetIdMap count="67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65"/>
      <sheetId val="56"/>
      <sheetId val="57"/>
      <sheetId val="47"/>
      <sheetId val="49"/>
      <sheetId val="50"/>
      <sheetId val="51"/>
      <sheetId val="52"/>
      <sheetId val="53"/>
      <sheetId val="54"/>
      <sheetId val="55"/>
      <sheetId val="58"/>
      <sheetId val="59"/>
      <sheetId val="60"/>
      <sheetId val="61"/>
      <sheetId val="62"/>
      <sheetId val="63"/>
      <sheetId val="64"/>
      <sheetId val="66"/>
      <sheetId val="67"/>
      <sheetId val="46"/>
      <sheetId val="23"/>
      <sheetId val="24"/>
    </sheetIdMap>
  </header>
  <header guid="{6C800CC7-5A27-4A1B-83D9-B718CAC64085}" dateTime="2025-01-30T11:07:15" maxSheetId="68" userName="Пользователь" r:id="rId71" minRId="4766" maxRId="4837">
    <sheetIdMap count="67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65"/>
      <sheetId val="56"/>
      <sheetId val="57"/>
      <sheetId val="47"/>
      <sheetId val="49"/>
      <sheetId val="50"/>
      <sheetId val="51"/>
      <sheetId val="52"/>
      <sheetId val="53"/>
      <sheetId val="54"/>
      <sheetId val="55"/>
      <sheetId val="66"/>
      <sheetId val="67"/>
      <sheetId val="58"/>
      <sheetId val="59"/>
      <sheetId val="60"/>
      <sheetId val="61"/>
      <sheetId val="62"/>
      <sheetId val="63"/>
      <sheetId val="64"/>
      <sheetId val="46"/>
      <sheetId val="23"/>
      <sheetId val="24"/>
    </sheetIdMap>
  </header>
  <header guid="{EE3344C9-1B7E-4712-8313-65E2850B7691}" dateTime="2025-01-30T11:07:44" maxSheetId="68" userName="Пользователь" r:id="rId72">
    <sheetIdMap count="67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65"/>
      <sheetId val="56"/>
      <sheetId val="57"/>
      <sheetId val="47"/>
      <sheetId val="49"/>
      <sheetId val="50"/>
      <sheetId val="51"/>
      <sheetId val="52"/>
      <sheetId val="53"/>
      <sheetId val="54"/>
      <sheetId val="55"/>
      <sheetId val="66"/>
      <sheetId val="67"/>
      <sheetId val="58"/>
      <sheetId val="59"/>
      <sheetId val="60"/>
      <sheetId val="61"/>
      <sheetId val="62"/>
      <sheetId val="63"/>
      <sheetId val="64"/>
      <sheetId val="46"/>
      <sheetId val="23"/>
      <sheetId val="24"/>
    </sheetIdMap>
  </header>
  <header guid="{9E41FD87-6E21-4A82-A5BF-0F2C4666ECD6}" dateTime="2025-02-18T10:55:27" maxSheetId="68" userName="Пользователь" r:id="rId73" minRId="4838" maxRId="4841">
    <sheetIdMap count="67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53"/>
      <sheetId val="54"/>
      <sheetId val="65"/>
      <sheetId val="56"/>
      <sheetId val="57"/>
      <sheetId val="47"/>
      <sheetId val="49"/>
      <sheetId val="50"/>
      <sheetId val="51"/>
      <sheetId val="55"/>
      <sheetId val="66"/>
      <sheetId val="67"/>
      <sheetId val="58"/>
      <sheetId val="59"/>
      <sheetId val="60"/>
      <sheetId val="61"/>
      <sheetId val="62"/>
      <sheetId val="63"/>
      <sheetId val="64"/>
      <sheetId val="46"/>
      <sheetId val="23"/>
      <sheetId val="24"/>
    </sheetIdMap>
  </header>
  <header guid="{3B74F716-8CF0-445C-ACC9-9D8161CFAECC}" dateTime="2025-02-18T10:57:03" maxSheetId="69" userName="Пользователь" r:id="rId74" minRId="4842" maxRId="4846">
    <sheetIdMap count="68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5"/>
      <sheetId val="56"/>
      <sheetId val="57"/>
      <sheetId val="47"/>
      <sheetId val="49"/>
      <sheetId val="50"/>
      <sheetId val="51"/>
      <sheetId val="66"/>
      <sheetId val="67"/>
      <sheetId val="58"/>
      <sheetId val="59"/>
      <sheetId val="60"/>
      <sheetId val="61"/>
      <sheetId val="62"/>
      <sheetId val="63"/>
      <sheetId val="64"/>
      <sheetId val="46"/>
      <sheetId val="23"/>
      <sheetId val="24"/>
    </sheetIdMap>
  </header>
  <header guid="{0408738C-531E-4368-BA49-2FDA969CBB3F}" dateTime="2025-02-18T11:11:50" maxSheetId="71" userName="Пользователь" r:id="rId75" minRId="4847" maxRId="4993">
    <sheetIdMap count="70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65"/>
      <sheetId val="56"/>
      <sheetId val="57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6BD414DD-EAE5-47E3-8CC5-1D9F322C4019}" dateTime="2025-02-18T11:24:51" maxSheetId="72" userName="Пользователь" r:id="rId76" minRId="4994" maxRId="5062">
    <sheetIdMap count="7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182AE1FB-EE04-4D95-B463-F4210E81771B}" dateTime="2025-02-18T11:33:48" maxSheetId="73" userName="Пользователь" r:id="rId77" minRId="5063" maxRId="5130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54" sId="65">
    <oc r="D28" t="inlineStr">
      <is>
        <t>152,36 руб</t>
      </is>
    </oc>
    <nc r="D28" t="inlineStr">
      <is>
        <t>158,45 руб</t>
      </is>
    </nc>
  </rcc>
  <rcc rId="4755" sId="56">
    <oc r="C17" t="inlineStr">
      <is>
        <t>Огурцы свежие порционно</t>
      </is>
    </oc>
    <nc r="C17" t="inlineStr">
      <is>
        <t>Салат из свеклы</t>
      </is>
    </nc>
  </rcc>
  <rcc rId="4756" sId="56">
    <oc r="C18" t="inlineStr">
      <is>
        <t>Рассольник ленинградский с куриными фрикадельками, со сметаной</t>
      </is>
    </oc>
    <nc r="C18" t="inlineStr">
      <is>
        <t>Рассольник ленинградский на мясном бульоне с мясными фрикадельками, со сметаной</t>
      </is>
    </nc>
  </rcc>
  <rcc rId="4757" sId="56">
    <oc r="D29" t="inlineStr">
      <is>
        <t>152,36 руб</t>
      </is>
    </oc>
    <nc r="D29" t="inlineStr">
      <is>
        <t>158,45 руб</t>
      </is>
    </nc>
  </rcc>
  <rsnm rId="4758" sheetId="65" oldName="[меню для октября 2024.xlsx]26 сентября" newName="[меню для октября 2024.xlsx]9 января"/>
  <rsnm rId="4759" sheetId="56" oldName="[меню для октября 2024.xlsx]13 сентября" newName="[меню для октября 2024.xlsx]10 января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60" sId="57">
    <oc r="C16" t="inlineStr">
      <is>
        <t>Яблоко</t>
      </is>
    </oc>
    <nc r="C16" t="inlineStr">
      <is>
        <t>Сок</t>
      </is>
    </nc>
  </rcc>
  <rcc rId="4761" sId="57">
    <oc r="D16" t="inlineStr">
      <is>
        <t>100</t>
      </is>
    </oc>
    <nc r="D16" t="inlineStr">
      <is>
        <t>180</t>
      </is>
    </nc>
  </rcc>
  <rcc rId="4762" sId="57" numFmtId="4">
    <oc r="E16">
      <v>47</v>
    </oc>
    <nc r="E16">
      <v>96</v>
    </nc>
  </rcc>
  <rcc rId="4763" sId="57">
    <oc r="C17" t="inlineStr">
      <is>
        <t>Помидоры свежие</t>
      </is>
    </oc>
    <nc r="C17" t="inlineStr">
      <is>
        <t>Салат из моркови</t>
      </is>
    </nc>
  </rcc>
  <rcc rId="4764" sId="57">
    <oc r="D30" t="inlineStr">
      <is>
        <t>152,36 руб</t>
      </is>
    </oc>
    <nc r="D30" t="inlineStr">
      <is>
        <t>158,45 руб</t>
      </is>
    </nc>
  </rcc>
  <rsnm rId="4765" sheetId="57" oldName="[меню для октября 2024.xlsx]16 сентября" newName="[меню для октября 2024.xlsx]13 января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38" sId="52">
    <oc r="D28" t="inlineStr">
      <is>
        <t>152,36 руб</t>
      </is>
    </oc>
    <nc r="D28" t="inlineStr">
      <is>
        <t>158,45 руб</t>
      </is>
    </nc>
  </rcc>
  <rsnm rId="4839" sheetId="52" oldName="[меню для октября 2024.xlsx]20 января" newName="[меню для октября 2024.xlsx]3 февраля"/>
  <rsnm rId="4840" sheetId="53" oldName="[меню для октября 2024.xlsx]21 января" newName="[меню для октября 2024.xlsx]4 февраля"/>
  <rsnm rId="4841" sheetId="54" oldName="[меню для октября 2024.xlsx]22 января" newName="[меню для октября 2024.xlsx]5 февраля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66" sId="47">
    <oc r="C16" t="inlineStr">
      <is>
        <t>Сок</t>
      </is>
    </oc>
    <nc r="C16" t="inlineStr">
      <is>
        <t>Яблоко</t>
      </is>
    </nc>
  </rcc>
  <rcc rId="4767" sId="47">
    <oc r="D16" t="inlineStr">
      <is>
        <t>180</t>
      </is>
    </oc>
    <nc r="D16" t="inlineStr">
      <is>
        <t>100</t>
      </is>
    </nc>
  </rcc>
  <rcc rId="4768" sId="47" numFmtId="4">
    <oc r="E16">
      <v>94.4</v>
    </oc>
    <nc r="E16">
      <v>47</v>
    </nc>
  </rcc>
  <rcc rId="4769" sId="47">
    <oc r="C18" t="inlineStr">
      <is>
        <t>Борщ со свежей капустой, картофелем на курином б-не, с куриными фрикадельками, со сметаной</t>
      </is>
    </oc>
    <nc r="C18" t="inlineStr">
      <is>
        <t>Борщ со свежей капустой, картофелем со сметаной</t>
      </is>
    </nc>
  </rcc>
  <rcc rId="4770" sId="47">
    <oc r="D28" t="inlineStr">
      <is>
        <t>152,36 руб</t>
      </is>
    </oc>
    <nc r="D28" t="inlineStr">
      <is>
        <t>158,45 руб</t>
      </is>
    </nc>
  </rcc>
  <rcc rId="4771" sId="49">
    <oc r="C16" t="inlineStr">
      <is>
        <t>Яблоко</t>
      </is>
    </oc>
    <nc r="C16" t="inlineStr">
      <is>
        <t>Сок</t>
      </is>
    </nc>
  </rcc>
  <rcc rId="4772" sId="49">
    <oc r="D16" t="inlineStr">
      <is>
        <t>100</t>
      </is>
    </oc>
    <nc r="D16" t="inlineStr">
      <is>
        <t>180</t>
      </is>
    </nc>
  </rcc>
  <rcc rId="4773" sId="49" numFmtId="4">
    <oc r="E16">
      <v>47</v>
    </oc>
    <nc r="E16">
      <v>96</v>
    </nc>
  </rcc>
  <rcc rId="4774" sId="49">
    <oc r="C17" t="inlineStr">
      <is>
        <t>Салат из припущенной моркови с яблоками60</t>
      </is>
    </oc>
    <nc r="C17" t="inlineStr">
      <is>
        <t>Салат из капусты с морковью</t>
      </is>
    </nc>
  </rcc>
  <rcc rId="4775" sId="49">
    <oc r="C18" t="inlineStr">
      <is>
        <t>Суп картофельный гороховый на мясном б-не с мясом</t>
      </is>
    </oc>
    <nc r="C18" t="inlineStr">
      <is>
        <t>Суп картофельный гороховый на б-не из индейки</t>
      </is>
    </nc>
  </rcc>
  <rcc rId="4776" sId="49">
    <oc r="C19" t="inlineStr">
      <is>
        <t>плов из отварной говядины</t>
      </is>
    </oc>
    <nc r="C19" t="inlineStr">
      <is>
        <t>плов из отварной индейки</t>
      </is>
    </nc>
  </rcc>
  <rcc rId="4777" sId="49">
    <oc r="D29" t="inlineStr">
      <is>
        <t>152,36 руб</t>
      </is>
    </oc>
    <nc r="D29" t="inlineStr">
      <is>
        <t>158,45 руб</t>
      </is>
    </nc>
  </rcc>
  <rcc rId="4778" sId="50">
    <oc r="C16" t="inlineStr">
      <is>
        <t>Сок</t>
      </is>
    </oc>
    <nc r="C16" t="inlineStr">
      <is>
        <t>Яблоко</t>
      </is>
    </nc>
  </rcc>
  <rcc rId="4779" sId="50">
    <oc r="D16" t="inlineStr">
      <is>
        <t>180</t>
      </is>
    </oc>
    <nc r="D16" t="inlineStr">
      <is>
        <t>100</t>
      </is>
    </nc>
  </rcc>
  <rcc rId="4780" sId="50" numFmtId="4">
    <oc r="E16">
      <v>94.4</v>
    </oc>
    <nc r="E16">
      <v>47</v>
    </nc>
  </rcc>
  <rcc rId="4781" sId="50">
    <oc r="C17" t="inlineStr">
      <is>
        <t>Салат из зеленого горошка к/с</t>
      </is>
    </oc>
    <nc r="C17" t="inlineStr">
      <is>
        <t>Салат из моркови</t>
      </is>
    </nc>
  </rcc>
  <rcc rId="4782" sId="50">
    <oc r="C18" t="inlineStr">
      <is>
        <t>Суп картофельный с пшенной крупой на курином б-не, с мясом птицы</t>
      </is>
    </oc>
    <nc r="C18" t="inlineStr">
      <is>
        <t>Суп картофельный с пшенной крупой на курином б-не</t>
      </is>
    </nc>
  </rcc>
  <rcc rId="4783" sId="50">
    <oc r="C23" t="inlineStr">
      <is>
        <t>Кефир</t>
      </is>
    </oc>
    <nc r="C23" t="inlineStr">
      <is>
        <t>Катык</t>
      </is>
    </nc>
  </rcc>
  <rcc rId="4784" sId="50">
    <oc r="D28" t="inlineStr">
      <is>
        <t>152,36 руб</t>
      </is>
    </oc>
    <nc r="D28" t="inlineStr">
      <is>
        <t>158,45 руб</t>
      </is>
    </nc>
  </rcc>
  <rcc rId="4785" sId="51">
    <oc r="C17" t="inlineStr">
      <is>
        <t>Салат из свеклы отварной</t>
      </is>
    </oc>
    <nc r="C17" t="inlineStr">
      <is>
        <t>Венегрет овощной</t>
      </is>
    </nc>
  </rcc>
  <rcc rId="4786" sId="51">
    <oc r="C19" t="inlineStr">
      <is>
        <t>Запеканка картофельная с мясом птицы со сметанным соусом</t>
      </is>
    </oc>
    <nc r="C19" t="inlineStr">
      <is>
        <t>Котлеты рубленые из говядины      Рис отварной</t>
      </is>
    </nc>
  </rcc>
  <rcc rId="4787" sId="51">
    <oc r="C25" t="inlineStr">
      <is>
        <t>Эч-почмак с говядиной</t>
      </is>
    </oc>
    <nc r="C25" t="inlineStr">
      <is>
        <t xml:space="preserve">Эч-почмак </t>
      </is>
    </nc>
  </rcc>
  <rcc rId="4788" sId="51">
    <oc r="D27" t="inlineStr">
      <is>
        <t>152,36 руб</t>
      </is>
    </oc>
    <nc r="D27" t="inlineStr">
      <is>
        <t>158,45 руб</t>
      </is>
    </nc>
  </rcc>
  <rcc rId="4789" sId="52">
    <oc r="C17" t="inlineStr">
      <is>
        <t>Салат из моркови</t>
      </is>
    </oc>
    <nc r="C17" t="inlineStr">
      <is>
        <t>Салат из моркови и капусты</t>
      </is>
    </nc>
  </rcc>
  <rcc rId="4790" sId="52">
    <oc r="C18" t="inlineStr">
      <is>
        <t>Суп из овощей на курином б-не, с мясными фрикадельками, со сметаной</t>
      </is>
    </oc>
    <nc r="C18" t="inlineStr">
      <is>
        <t>Суп из овощей, со сметаной</t>
      </is>
    </nc>
  </rcc>
  <rcc rId="4791" sId="52">
    <oc r="C24" t="inlineStr">
      <is>
        <t>Катык</t>
      </is>
    </oc>
    <nc r="C24" t="inlineStr">
      <is>
        <t>Кефир</t>
      </is>
    </nc>
  </rcc>
  <rcc rId="4792" sId="53">
    <oc r="C19" t="inlineStr">
      <is>
        <t>Суп картофельный с клецками на мясном б-не с мясом</t>
      </is>
    </oc>
    <nc r="C19" t="inlineStr">
      <is>
        <t>Суп картофельный с клецками на б-не из индейки</t>
      </is>
    </nc>
  </rcc>
  <rcc rId="4793" sId="53">
    <oc r="C20" t="inlineStr">
      <is>
        <t>Гуляш из отварной говядины</t>
      </is>
    </oc>
    <nc r="C20" t="inlineStr">
      <is>
        <t>Гуляш из отварной индейки</t>
      </is>
    </nc>
  </rcc>
  <rcc rId="4794" sId="53">
    <oc r="D31" t="inlineStr">
      <is>
        <t>152,36 руб</t>
      </is>
    </oc>
    <nc r="D31" t="inlineStr">
      <is>
        <t>158,45 руб</t>
      </is>
    </nc>
  </rcc>
  <rcc rId="4795" sId="54">
    <oc r="C17" t="inlineStr">
      <is>
        <t>помидоры свежие</t>
      </is>
    </oc>
    <nc r="C17" t="inlineStr">
      <is>
        <t>Салат из моркови с яблоками</t>
      </is>
    </nc>
  </rcc>
  <rcc rId="4796" sId="54">
    <oc r="C18" t="inlineStr">
      <is>
        <t>Щи со свежей капустой с картофелем на курином б-не, с куриными фрикадельками и со сметаной</t>
      </is>
    </oc>
    <nc r="C18" t="inlineStr">
      <is>
        <t>Щи со свежей капустой с картофелем, со сметаной</t>
      </is>
    </nc>
  </rcc>
  <rcc rId="4797" sId="54">
    <oc r="D29" t="inlineStr">
      <is>
        <t>152,36 руб</t>
      </is>
    </oc>
    <nc r="D29" t="inlineStr">
      <is>
        <t>158,45 руб</t>
      </is>
    </nc>
  </rcc>
  <rcc rId="4798" sId="55">
    <oc r="C16" t="inlineStr">
      <is>
        <t>Яблоко</t>
      </is>
    </oc>
    <nc r="C16" t="inlineStr">
      <is>
        <t>Сок</t>
      </is>
    </nc>
  </rcc>
  <rcc rId="4799" sId="55">
    <oc r="D16" t="inlineStr">
      <is>
        <t>100</t>
      </is>
    </oc>
    <nc r="D16" t="inlineStr">
      <is>
        <t>180</t>
      </is>
    </nc>
  </rcc>
  <rcc rId="4800" sId="55" numFmtId="4">
    <oc r="E16">
      <v>47</v>
    </oc>
    <nc r="E16">
      <v>96</v>
    </nc>
  </rcc>
  <rcc rId="4801" sId="55">
    <oc r="D28" t="inlineStr">
      <is>
        <t>152,36 руб</t>
      </is>
    </oc>
    <nc r="D28" t="inlineStr">
      <is>
        <t>158,45 руб</t>
      </is>
    </nc>
  </rcc>
  <rcc rId="4802" sId="66">
    <oc r="C17" t="inlineStr">
      <is>
        <t>Огурцы свежие порционно</t>
      </is>
    </oc>
    <nc r="C17" t="inlineStr">
      <is>
        <t>Салат из свеклы</t>
      </is>
    </nc>
  </rcc>
  <rcc rId="4803" sId="66">
    <oc r="C18" t="inlineStr">
      <is>
        <t>Рассольник ленинградский с куриными фрикадельками, со сметаной</t>
      </is>
    </oc>
    <nc r="C18" t="inlineStr">
      <is>
        <t>Рассольник ленинградский на мясном б-не, со сметаной</t>
      </is>
    </nc>
  </rcc>
  <rcc rId="4804" sId="66">
    <oc r="C26" t="inlineStr">
      <is>
        <t xml:space="preserve">Капуста тушеная с мясом </t>
      </is>
    </oc>
    <nc r="C26" t="inlineStr">
      <is>
        <t>Каша гречневая вязкая с мясом и овощами</t>
      </is>
    </nc>
  </rcc>
  <rcc rId="4805" sId="66">
    <oc r="D29" t="inlineStr">
      <is>
        <t>152,36 руб</t>
      </is>
    </oc>
    <nc r="D29" t="inlineStr">
      <is>
        <t>158,45 руб</t>
      </is>
    </nc>
  </rcc>
  <rcc rId="4806" sId="67">
    <oc r="C17" t="inlineStr">
      <is>
        <t>Помидоры свежие</t>
      </is>
    </oc>
    <nc r="C17" t="inlineStr">
      <is>
        <t>Салат из моркови</t>
      </is>
    </nc>
  </rcc>
  <rcc rId="4807" sId="58">
    <oc r="C16" t="inlineStr">
      <is>
        <t>Сок</t>
      </is>
    </oc>
    <nc r="C16" t="inlineStr">
      <is>
        <t>Яблоко</t>
      </is>
    </nc>
  </rcc>
  <rcc rId="4808" sId="58">
    <oc r="D16" t="inlineStr">
      <is>
        <t>180</t>
      </is>
    </oc>
    <nc r="D16" t="inlineStr">
      <is>
        <t>100</t>
      </is>
    </nc>
  </rcc>
  <rcc rId="4809" sId="58" numFmtId="4">
    <oc r="E16">
      <v>94.4</v>
    </oc>
    <nc r="E16">
      <v>47</v>
    </nc>
  </rcc>
  <rcc rId="4810" sId="58">
    <oc r="C18" t="inlineStr">
      <is>
        <t>Борщ со свежей капустой, картофелем на курином б-не, с куриными фрикадельками, со сметаной</t>
      </is>
    </oc>
    <nc r="C18" t="inlineStr">
      <is>
        <t>Борщ со свежей капустой, картофелем, со сметаной</t>
      </is>
    </nc>
  </rcc>
  <rcc rId="4811" sId="58">
    <oc r="C24" t="inlineStr">
      <is>
        <t>Ряженка</t>
      </is>
    </oc>
    <nc r="C24" t="inlineStr">
      <is>
        <t>Катык</t>
      </is>
    </nc>
  </rcc>
  <rcc rId="4812" sId="58">
    <oc r="D28" t="inlineStr">
      <is>
        <t>152,36 руб</t>
      </is>
    </oc>
    <nc r="D28" t="inlineStr">
      <is>
        <t>158,45 руб</t>
      </is>
    </nc>
  </rcc>
  <rcc rId="4813" sId="59">
    <oc r="C16" t="inlineStr">
      <is>
        <t>Яблоко</t>
      </is>
    </oc>
    <nc r="C16" t="inlineStr">
      <is>
        <t>Сок</t>
      </is>
    </nc>
  </rcc>
  <rcc rId="4814" sId="59">
    <oc r="D16" t="inlineStr">
      <is>
        <t>100</t>
      </is>
    </oc>
    <nc r="D16" t="inlineStr">
      <is>
        <t>180</t>
      </is>
    </nc>
  </rcc>
  <rcc rId="4815" sId="59" numFmtId="4">
    <oc r="E16">
      <v>47</v>
    </oc>
    <nc r="E16">
      <v>96</v>
    </nc>
  </rcc>
  <rcc rId="4816" sId="59">
    <oc r="C17" t="inlineStr">
      <is>
        <t>Салат из моркови</t>
      </is>
    </oc>
    <nc r="C17" t="inlineStr">
      <is>
        <t>Салат из капусты с морковью</t>
      </is>
    </nc>
  </rcc>
  <rcc rId="4817" sId="59">
    <oc r="C18" t="inlineStr">
      <is>
        <t>Суп картофельный гороховый на мясном б-не с мясом</t>
      </is>
    </oc>
    <nc r="C18" t="inlineStr">
      <is>
        <t>Суп картофельный гороховый на б-не из индейки</t>
      </is>
    </nc>
  </rcc>
  <rcc rId="4818" sId="59">
    <oc r="C19" t="inlineStr">
      <is>
        <t>плов из отварной говядины</t>
      </is>
    </oc>
    <nc r="C19" t="inlineStr">
      <is>
        <t>плов из отварной индейки</t>
      </is>
    </nc>
  </rcc>
  <rcc rId="4819" sId="59">
    <oc r="D29" t="inlineStr">
      <is>
        <t>152,36 руб</t>
      </is>
    </oc>
    <nc r="D29" t="inlineStr">
      <is>
        <t>158,45 руб</t>
      </is>
    </nc>
  </rcc>
  <rcc rId="4820" sId="60">
    <oc r="C16" t="inlineStr">
      <is>
        <t>Сок</t>
      </is>
    </oc>
    <nc r="C16" t="inlineStr">
      <is>
        <t>Яблоко</t>
      </is>
    </nc>
  </rcc>
  <rcc rId="4821" sId="60">
    <oc r="D16" t="inlineStr">
      <is>
        <t>180</t>
      </is>
    </oc>
    <nc r="D16" t="inlineStr">
      <is>
        <t>100</t>
      </is>
    </nc>
  </rcc>
  <rcc rId="4822" sId="60" numFmtId="4">
    <oc r="E16">
      <v>94.4</v>
    </oc>
    <nc r="E16">
      <v>47</v>
    </nc>
  </rcc>
  <rcc rId="4823" sId="60">
    <oc r="C17" t="inlineStr">
      <is>
        <t>Помидоры свежие</t>
      </is>
    </oc>
    <nc r="C17" t="inlineStr">
      <is>
        <t>Салат из моркови с яблоками</t>
      </is>
    </nc>
  </rcc>
  <rcc rId="4824" sId="60">
    <oc r="C18" t="inlineStr">
      <is>
        <t>Суп картофельный с пшенной крупой на курином б-не, с мясом птицы</t>
      </is>
    </oc>
    <nc r="C18" t="inlineStr">
      <is>
        <t>Суп картофельный с пшенной крупой на курином б-не</t>
      </is>
    </nc>
  </rcc>
  <rcc rId="4825" sId="60">
    <oc r="C23" t="inlineStr">
      <is>
        <t>Кефир</t>
      </is>
    </oc>
    <nc r="C23" t="inlineStr">
      <is>
        <t>Катык</t>
      </is>
    </nc>
  </rcc>
  <rcc rId="4826" sId="60">
    <oc r="D28" t="inlineStr">
      <is>
        <t>152,36 руб</t>
      </is>
    </oc>
    <nc r="D28" t="inlineStr">
      <is>
        <t>158,45 руб</t>
      </is>
    </nc>
  </rcc>
  <rcc rId="4827" sId="61">
    <oc r="C17" t="inlineStr">
      <is>
        <t>Огурцы свежие</t>
      </is>
    </oc>
    <nc r="C17" t="inlineStr">
      <is>
        <t>Венегрет овощной</t>
      </is>
    </nc>
  </rcc>
  <rcc rId="4828" sId="61">
    <oc r="C20" t="inlineStr">
      <is>
        <t>бефстроганов из отварной говядины</t>
      </is>
    </oc>
    <nc r="C20" t="inlineStr">
      <is>
        <t>Котлеты рубленые из говядины</t>
      </is>
    </nc>
  </rcc>
  <rcc rId="4829" sId="61">
    <oc r="C26" t="inlineStr">
      <is>
        <t>Эч-почмак с говядиной</t>
      </is>
    </oc>
    <nc r="C26" t="inlineStr">
      <is>
        <t xml:space="preserve">Эч-почмак </t>
      </is>
    </nc>
  </rcc>
  <rcc rId="4830" sId="61">
    <oc r="D28" t="inlineStr">
      <is>
        <t>152,36 руб</t>
      </is>
    </oc>
    <nc r="D28" t="inlineStr">
      <is>
        <t>158,45 руб</t>
      </is>
    </nc>
  </rcc>
  <rsnm rId="4831" sheetId="55" oldName="[меню для октября 2024.xlsx]12 сентября" newName="[меню для октября 2024.xlsx]23 января"/>
  <rsnm rId="4832" sheetId="66" oldName="[меню для октября 2024.xlsx]27 сентября" newName="[меню для октября 2024.xlsx]24 января"/>
  <rsnm rId="4833" sheetId="67" oldName="[меню для октября 2024.xlsx]30 сентября" newName="[меню для октября 2024.xlsx]27 января"/>
  <rsnm rId="4834" sheetId="58" oldName="[меню для октября 2024.xlsx]17 сентября" newName="[меню для октября 2024.xlsx]28 января"/>
  <rsnm rId="4835" sheetId="59" oldName="[меню для октября 2024.xlsx]18 сентября" newName="[меню для октября 2024.xlsx]29 января"/>
  <rsnm rId="4836" sheetId="60" oldName="[меню для октября 2024.xlsx]19 сентября" newName="[меню для октября 2024.xlsx]30 января"/>
  <rsnm rId="4837" sheetId="61" oldName="[меню для октября 2024.xlsx]20 сентября" newName="[меню для октября 2024.xlsx]31 января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D113E4B-2489-4A93-A066-E9128A217E1E}" action="delete"/>
  <rcv guid="{7D113E4B-2489-4A93-A066-E9128A217E1E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4842" sheetId="68" name="[меню для октября 2024.xlsx]Лист25" sheetPosition="45"/>
  <rcc rId="4843" sId="55">
    <oc r="C16" t="inlineStr">
      <is>
        <t>Сок</t>
      </is>
    </oc>
    <nc r="C16" t="inlineStr">
      <is>
        <t>Яблоко</t>
      </is>
    </nc>
  </rcc>
  <rcc rId="4844" sId="55">
    <oc r="D16" t="inlineStr">
      <is>
        <t>180</t>
      </is>
    </oc>
    <nc r="D16" t="inlineStr">
      <is>
        <t>100</t>
      </is>
    </nc>
  </rcc>
  <rcc rId="4845" sId="55" numFmtId="4">
    <oc r="E16">
      <v>96</v>
    </oc>
    <nc r="E16">
      <v>47</v>
    </nc>
  </rcc>
  <rcv guid="{7D113E4B-2489-4A93-A066-E9128A217E1E}" action="delete"/>
  <rcv guid="{7D113E4B-2489-4A93-A066-E9128A217E1E}" action="add"/>
  <rsnm rId="4846" sheetId="55" oldName="[меню для октября 2024.xlsx]23 января" newName="[меню для октября 2024.xlsx]6 февраля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47" sId="67">
    <oc r="C16" t="inlineStr">
      <is>
        <t>Яблоко</t>
      </is>
    </oc>
    <nc r="C16" t="inlineStr">
      <is>
        <t>Сок</t>
      </is>
    </nc>
  </rcc>
  <rcc rId="4848" sId="67">
    <oc r="D16" t="inlineStr">
      <is>
        <t>100</t>
      </is>
    </oc>
    <nc r="D16" t="inlineStr">
      <is>
        <t>180</t>
      </is>
    </nc>
  </rcc>
  <rcc rId="4849" sId="67" numFmtId="4">
    <oc r="E16">
      <v>47</v>
    </oc>
    <nc r="E16">
      <v>96</v>
    </nc>
  </rcc>
  <rcc rId="4850" sId="47">
    <oc r="C16" t="inlineStr">
      <is>
        <t>Яблоко</t>
      </is>
    </oc>
    <nc r="C16" t="inlineStr">
      <is>
        <t>Сок</t>
      </is>
    </nc>
  </rcc>
  <rcc rId="4851" sId="47">
    <oc r="D16" t="inlineStr">
      <is>
        <t>100</t>
      </is>
    </oc>
    <nc r="D16" t="inlineStr">
      <is>
        <t>180</t>
      </is>
    </nc>
  </rcc>
  <rcc rId="4852" sId="47" numFmtId="4">
    <oc r="E16">
      <v>47</v>
    </oc>
    <nc r="E16">
      <v>96</v>
    </nc>
  </rcc>
  <rcc rId="4853" sId="47">
    <oc r="C24" t="inlineStr">
      <is>
        <t>Ряженка</t>
      </is>
    </oc>
    <nc r="C24" t="inlineStr">
      <is>
        <t>Катык</t>
      </is>
    </nc>
  </rcc>
  <ris rId="4854" sheetId="69" name="[меню для октября 2024.xlsx]17 февраля" sheetPosition="55"/>
  <rcc rId="4855" sId="69">
    <nc r="B1" t="inlineStr">
      <is>
        <t>Согласно контракту</t>
      </is>
    </nc>
  </rcc>
  <rcc rId="4856" sId="69">
    <nc r="B2" t="inlineStr">
      <is>
        <t>№2024.617</t>
      </is>
    </nc>
  </rcc>
  <rcc rId="4857" sId="69">
    <nc r="B3" t="inlineStr">
      <is>
        <t>от 23.12.2023 г.</t>
      </is>
    </nc>
  </rcc>
  <rcc rId="4858" sId="69">
    <nc r="C6" t="inlineStr">
      <is>
        <t>6 день</t>
      </is>
    </nc>
  </rcc>
  <rcc rId="4859" sId="69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4860" sId="69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9" sqref="D8" start="0" length="0">
    <dxf>
      <font>
        <b/>
        <sz val="11"/>
        <color theme="1"/>
        <name val="Calibri"/>
        <scheme val="minor"/>
      </font>
    </dxf>
  </rfmt>
  <rfmt sheetId="69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4861" sId="69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4862" sId="69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4863" sId="69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864" sId="69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9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69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4865" sId="69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866" sId="69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867" sId="69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4868" sId="69" odxf="1" s="1" dxf="1">
    <nc r="C12" t="inlineStr">
      <is>
        <t>Каша пшенная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869" sId="69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870" sId="69" odxf="1" s="1" dxf="1" numFmtId="4">
    <nc r="E12">
      <v>208.76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9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871" sId="69" odxf="1" s="1" dxf="1">
    <nc r="C13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72" sId="69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73" sId="69" odxf="1" s="1" dxf="1">
    <nc r="E13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9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874" sId="69" odxf="1" s="1" dxf="1">
    <nc r="C14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75" sId="69" odxf="1" s="1" dxf="1">
    <nc r="D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76" sId="69" odxf="1" s="1" dxf="1" numFmtId="4">
    <nc r="E14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877" sId="69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4878" sId="69" odxf="1" dxf="1">
    <nc r="C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879" sId="69" odxf="1" dxf="1">
    <nc r="D15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880" sId="69" odxf="1" dxf="1" numFmtId="4">
    <nc r="E15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881" sId="69" odxf="1" dxf="1">
    <nc r="B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4882" sId="69" odxf="1" dxf="1">
    <nc r="C16" t="inlineStr">
      <is>
        <t>Салат из моркови и капусты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4883" sId="69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4884" sId="69" odxf="1" dxf="1" numFmtId="4">
    <nc r="E16">
      <v>24.24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69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885" sId="69" odxf="1" dxf="1">
    <nc r="C17" t="inlineStr">
      <is>
        <t>Суп из овощей,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886" sId="69" odxf="1" dxf="1">
    <nc r="D17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887" sId="69" odxf="1" dxf="1" numFmtId="4">
    <nc r="E17">
      <v>101.49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9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888" sId="69" odxf="1" dxf="1">
    <nc r="C18" t="inlineStr">
      <is>
        <t>Ежики куриные в сметанно-томатномном соусе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889" sId="69" odxf="1" dxf="1">
    <nc r="D18" t="inlineStr">
      <is>
        <t>50/25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890" sId="69" odxf="1" dxf="1" numFmtId="4">
    <nc r="E18">
      <v>123.03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9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891" sId="69" odxf="1" dxf="1">
    <nc r="C19" t="inlineStr">
      <is>
        <t>вермишель отварной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892" sId="69" odxf="1" dxf="1">
    <nc r="D19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893" sId="69" odxf="1" dxf="1" numFmtId="4">
    <nc r="E19">
      <v>135.46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9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894" sId="69" odxf="1" dxf="1">
    <nc r="C20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895" sId="69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896" sId="69" odxf="1" dxf="1" numFmtId="4">
    <nc r="E20">
      <v>87.5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9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897" sId="69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898" sId="69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899" sId="69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9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4900" sId="69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901" sId="69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902" sId="69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903" sId="69" odxf="1" dxf="1"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4904" sId="69" odxf="1" dxf="1">
    <nc r="C23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905" sId="69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906" sId="69" odxf="1" dxf="1" numFmtId="4">
    <nc r="E23">
      <v>91.86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9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4907" sId="69" odxf="1" dxf="1">
    <nc r="C24" t="inlineStr">
      <is>
        <t>Булочка с сахаром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08" sId="69" odxf="1" dxf="1">
    <nc r="D24" t="inlineStr">
      <is>
        <t>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09" sId="69" odxf="1" dxf="1" numFmtId="4">
    <nc r="E24">
      <v>170.67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910" sId="69" odxf="1" dxf="1"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4911" sId="69" odxf="1" dxf="1">
    <nc r="C25" t="inlineStr">
      <is>
        <t>Запеканка творожная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912" sId="69" odxf="1" dxf="1">
    <nc r="D25" t="inlineStr">
      <is>
        <t>120/30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913" sId="69" odxf="1" dxf="1" numFmtId="4">
    <nc r="E25">
      <v>418.5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9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914" sId="69" odxf="1" dxf="1">
    <nc r="C26" t="inlineStr">
      <is>
        <t>Напиок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15" sId="69" odxf="1" dxf="1">
    <nc r="D26" t="inlineStr">
      <is>
        <t>180/5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16" sId="69" odxf="1" dxf="1" numFmtId="4">
    <nc r="E26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9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69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4917" sId="69" odxf="1" dxf="1">
    <nc r="D27" t="inlineStr">
      <is>
        <t>158,45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918" sId="69" odxf="1" dxf="1">
    <nc r="E27">
      <f>E26+E25+E24+E23+E22+E21+E19+E18+E17+E16+E15+E14+E13+E12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m rId="4919" sheetId="69" source="F12" destination="G12" sourceSheetId="69"/>
  <ris rId="4920" sheetId="70" name="[меню для октября 2024.xlsx]18 февраля" sheetPosition="56"/>
  <rcc rId="4921" sId="70">
    <nc r="B1" t="inlineStr">
      <is>
        <t>Согласно контракту</t>
      </is>
    </nc>
  </rcc>
  <rcc rId="4922" sId="70">
    <nc r="B2" t="inlineStr">
      <is>
        <t>№2024.617</t>
      </is>
    </nc>
  </rcc>
  <rcc rId="4923" sId="70">
    <nc r="B3" t="inlineStr">
      <is>
        <t>от 23.12.2023 г.</t>
      </is>
    </nc>
  </rcc>
  <rcc rId="4924" sId="70">
    <nc r="C5" t="inlineStr">
      <is>
        <t>7 день</t>
      </is>
    </nc>
  </rcc>
  <rcc rId="4925" sId="70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4926" sId="70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0" sqref="D8" start="0" length="0">
    <dxf>
      <font>
        <b/>
        <sz val="11"/>
        <color theme="1"/>
        <name val="Calibri"/>
        <scheme val="minor"/>
      </font>
    </dxf>
  </rfmt>
  <rfmt sheetId="70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4927" sId="70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4928" sId="70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4929" sId="70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930" sId="70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0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70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4931" sId="70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932" sId="70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933" sId="70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4934" sId="70" odxf="1" s="1" dxf="1">
    <nc r="C12" t="inlineStr">
      <is>
        <t>Каша кукурузная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935" sId="70" odxf="1" s="1" dxf="1">
    <nc r="D12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936" sId="70" odxf="1" s="1" dxf="1" numFmtId="4">
    <nc r="E12">
      <v>274.16000000000003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0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937" sId="70" odxf="1" s="1" dxf="1">
    <nc r="C13" t="inlineStr">
      <is>
        <t xml:space="preserve">Кофейный напиток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38" sId="70" odxf="1" s="1" dxf="1">
    <nc r="D13" t="inlineStr">
      <is>
        <t>180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39" sId="70" odxf="1" s="1" dxf="1">
    <nc r="E13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0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940" sId="70" odxf="1" s="1" dxf="1">
    <nc r="C14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41" sId="70" odxf="1" s="1" dxf="1">
    <nc r="D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42" sId="70" odxf="1" s="1" dxf="1" numFmtId="4">
    <nc r="E14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0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943" sId="70" odxf="1" s="1" dxf="1">
    <nc r="C15" t="inlineStr">
      <is>
        <t>Сыр порционно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</border>
    </ndxf>
  </rcc>
  <rcc rId="4944" sId="70" odxf="1" s="1" dxf="1">
    <nc r="D15" t="inlineStr">
      <is>
        <t>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</border>
    </ndxf>
  </rcc>
  <rcc rId="4945" sId="70" odxf="1" s="1" dxf="1" numFmtId="4">
    <nc r="E15">
      <v>34.33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</border>
    </ndxf>
  </rcc>
  <rcc rId="4946" sId="70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4947" sId="70" odxf="1" dxf="1">
    <nc r="C16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948" sId="70" odxf="1" dxf="1">
    <nc r="D16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949" sId="70" odxf="1" dxf="1" numFmtId="4">
    <nc r="E16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950" sId="70" odxf="1" dxf="1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4951" sId="70" odxf="1" dxf="1">
    <nc r="C17" t="inlineStr">
      <is>
        <t>Салат из отварной свеклы с маслом растительным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4952" sId="70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4953" sId="70" odxf="1" dxf="1" numFmtId="4">
    <nc r="E17">
      <v>53.88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70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954" sId="70" odxf="1" dxf="1">
    <nc r="C18" t="inlineStr">
      <is>
        <t>Суп картофельный с клецками на б-не из индейки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955" sId="70" odxf="1" dxf="1">
    <nc r="D18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956" sId="70" odxf="1" dxf="1" numFmtId="4">
    <nc r="E18">
      <v>121.66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0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957" sId="70" odxf="1" dxf="1">
    <nc r="C19" t="inlineStr">
      <is>
        <t>Гуляш из отварной индейки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958" sId="70" odxf="1" dxf="1">
    <nc r="D19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959" sId="70" odxf="1" dxf="1" numFmtId="4">
    <nc r="E19">
      <v>131.19999999999999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0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960" sId="70" odxf="1" dxf="1">
    <nc r="C20" t="inlineStr">
      <is>
        <t>Пюре картофельное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961" sId="70" odxf="1" dxf="1">
    <nc r="D20" t="inlineStr">
      <is>
        <t>140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962" sId="70" odxf="1" dxf="1" numFmtId="4">
    <nc r="E20">
      <v>128.1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0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963" sId="70" odxf="1" dxf="1">
    <nc r="C21" t="inlineStr">
      <is>
        <t>Компот из свежих 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964" sId="70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965" sId="70" odxf="1" dxf="1" numFmtId="4">
    <nc r="E21">
      <v>55.26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0" sqref="B2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966" sId="70" odxf="1" dxf="1">
    <nc r="C22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967" sId="70" odxf="1" dxf="1">
    <nc r="D22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968" sId="70" odxf="1" dxf="1" numFmtId="4">
    <nc r="E22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0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4969" sId="70" odxf="1" dxf="1">
    <nc r="C23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970" sId="70" odxf="1" dxf="1">
    <nc r="D23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971" sId="70" odxf="1" dxf="1" numFmtId="4">
    <nc r="E23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972" sId="70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4973" sId="70" odxf="1" dxf="1">
    <nc r="C24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974" sId="70" odxf="1" dxf="1">
    <nc r="D24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975" sId="70" odxf="1" dxf="1" numFmtId="4">
    <nc r="E24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0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4976" sId="70" odxf="1" dxf="1">
    <nc r="C25" t="inlineStr">
      <is>
        <t>мармелад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77" sId="70" odxf="1" dxf="1">
    <nc r="D25" t="inlineStr">
      <is>
        <t>10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78" sId="70" odxf="1" dxf="1" numFmtId="4">
    <nc r="E25">
      <v>83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979" sId="70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4980" sId="70" odxf="1" dxf="1">
    <nc r="C26" t="inlineStr">
      <is>
        <t>Расстегай с рыбой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981" sId="70" odxf="1" dxf="1">
    <nc r="D26" t="inlineStr">
      <is>
        <t>100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982" sId="70" odxf="1" dxf="1" numFmtId="4">
    <nc r="E26">
      <v>325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0" sqref="B2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70" sqref="C27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dxf>
  </rfmt>
  <rfmt sheetId="70" sqref="D27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70" sqref="E27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dxf>
  </rfmt>
  <rfmt sheetId="70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983" sId="70" odxf="1" dxf="1">
    <nc r="C28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84" sId="70" odxf="1" dxf="1">
    <nc r="D28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85" sId="70" odxf="1" dxf="1" numFmtId="4">
    <nc r="E28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0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70" sqref="C29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0" sqref="D29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0" sqref="E29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70" sqref="B3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70" sqref="C3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4986" sId="70" odxf="1" dxf="1">
    <nc r="D30" t="inlineStr">
      <is>
        <t>158,45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987" sId="70" odxf="1" dxf="1">
    <nc r="E30">
      <f>E28+E26+E25+E24+E23+E22+E20+E19+E18+E17+E16+E14+E13+E12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  <rsnm rId="4988" sheetId="66" oldName="[меню для октября 2024.xlsx]24 января" newName="[меню для октября 2024.xlsx]7 февраля"/>
  <rsnm rId="4989" sheetId="67" oldName="[меню для октября 2024.xlsx]27 января" newName="[меню для октября 2024.xlsx]10 февраля"/>
  <rsnm rId="4990" sheetId="58" oldName="[меню для октября 2024.xlsx]28 января" newName="[меню для октября 2024.xlsx]11 февраля"/>
  <rsnm rId="4991" sheetId="59" oldName="[меню для октября 2024.xlsx]29 января" newName="[меню для октября 2024.xlsx]12 февраля"/>
  <rsnm rId="4992" sheetId="60" oldName="[меню для октября 2024.xlsx]30 января" newName="[меню для октября 2024.xlsx]13 февраля"/>
  <rsnm rId="4993" sheetId="47" oldName="[меню для октября 2024.xlsx]14 января" newName="[меню для октября 2024.xlsx]14 февраля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4994" sheetId="71" name="[меню для октября 2024.xlsx]19 февраля" sheetPosition="57"/>
  <rcc rId="4995" sId="71">
    <nc r="B1" t="inlineStr">
      <is>
        <t>от 23.12.2023 г.</t>
      </is>
    </nc>
  </rcc>
  <rcc rId="4996" sId="71">
    <nc r="C4" t="inlineStr">
      <is>
        <t>8 день</t>
      </is>
    </nc>
  </rcc>
  <rcc rId="4997" sId="71" odxf="1" dxf="1">
    <nc r="B6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4998" sId="71" odxf="1" dxf="1">
    <nc r="C6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1" sqref="D6" start="0" length="0">
    <dxf>
      <font>
        <b/>
        <sz val="11"/>
        <color theme="1"/>
        <name val="Calibri"/>
        <scheme val="minor"/>
      </font>
    </dxf>
  </rfmt>
  <rfmt sheetId="71" sqref="E6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4999" sId="71" odxf="1" dxf="1">
    <nc r="B8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5000" sId="71" odxf="1" dxf="1">
    <nc r="C8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5001" sId="71" odxf="1" dxf="1">
    <nc r="D8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002" sId="71" odxf="1" dxf="1">
    <nc r="E8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1" sqref="B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71" sqref="C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5003" sId="71" odxf="1" dxf="1">
    <nc r="D9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004" sId="71" odxf="1" dxf="1">
    <nc r="E9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005" sId="71" odxf="1" dxf="1">
    <nc r="B10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5006" sId="71" odxf="1" s="1" dxf="1">
    <nc r="C10" t="inlineStr">
      <is>
        <t>Каша манная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007" sId="71" odxf="1" s="1" dxf="1">
    <nc r="D10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008" sId="71" odxf="1" s="1" dxf="1" numFmtId="4">
    <nc r="E10">
      <v>199.5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1" sqref="B1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009" sId="71" odxf="1" s="1" dxf="1">
    <nc r="C11" t="inlineStr">
      <is>
        <t xml:space="preserve">Какао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10" sId="71" odxf="1" s="1" dxf="1">
    <nc r="D11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11" sId="71" odxf="1" s="1" dxf="1">
    <nc r="E11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1" sqref="B1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012" sId="71" odxf="1" s="1" dxf="1">
    <nc r="C12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13" sId="71" odxf="1" s="1" dxf="1">
    <nc r="D12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14" sId="71" odxf="1" s="1" dxf="1" numFmtId="4">
    <nc r="E12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015" sId="71" odxf="1" dxf="1">
    <nc r="B13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5016" sId="71" odxf="1" dxf="1">
    <nc r="C13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017" sId="71" odxf="1" dxf="1">
    <nc r="D13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018" sId="71" odxf="1" dxf="1" numFmtId="4">
    <nc r="E13">
      <v>96.4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019" sId="71" odxf="1" dxf="1">
    <nc r="B14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020" sId="71" odxf="1" dxf="1">
    <nc r="C14" t="inlineStr">
      <is>
        <t>Салат из моркови с яблоками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021" sId="71" odxf="1" dxf="1">
    <nc r="D14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022" sId="71" odxf="1" dxf="1" numFmtId="4">
    <nc r="E14">
      <v>13.5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71" sqref="B1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023" sId="71" odxf="1" dxf="1">
    <nc r="C15" t="inlineStr">
      <is>
        <t>Щи со свежей капустой с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24" sId="71" odxf="1" dxf="1">
    <nc r="D15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25" sId="71" odxf="1" dxf="1" numFmtId="4">
    <nc r="E15">
      <v>104.59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1" sqref="B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026" sId="71" odxf="1" dxf="1">
    <nc r="C16" t="inlineStr">
      <is>
        <t>Биточки домашние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27" sId="71" odxf="1" dxf="1">
    <nc r="D16" t="inlineStr">
      <is>
        <t>70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28" sId="71" odxf="1" dxf="1" numFmtId="4">
    <nc r="E16">
      <v>225.4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1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029" sId="71" odxf="1" dxf="1">
    <nc r="C17" t="inlineStr">
      <is>
        <t>Рис отварной рассыпчатый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30" sId="71" odxf="1" dxf="1">
    <nc r="D17" t="inlineStr">
      <is>
        <t>130/20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31" sId="71" odxf="1" dxf="1" numFmtId="4">
    <nc r="E17">
      <v>192.01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1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032" sId="71" odxf="1" dxf="1">
    <nc r="C18" t="inlineStr">
      <is>
        <t>Компот из изюма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33" sId="71" odxf="1" dxf="1">
    <nc r="D18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34" sId="71" odxf="1" dxf="1" numFmtId="4">
    <nc r="E18">
      <v>62.1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1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035" sId="71" odxf="1" dxf="1">
    <nc r="C19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036" sId="71" odxf="1" dxf="1">
    <nc r="D19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037" sId="71" odxf="1" dxf="1" numFmtId="4">
    <nc r="E19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1" sqref="B2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5038" sId="71" odxf="1" dxf="1">
    <nc r="C20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039" sId="71" odxf="1" dxf="1">
    <nc r="D20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040" sId="71" odxf="1" dxf="1" numFmtId="4">
    <nc r="E20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041" sId="71" odxf="1" dxf="1">
    <nc r="B21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5042" sId="71" odxf="1" dxf="1">
    <nc r="C21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043" sId="71" odxf="1" dxf="1">
    <nc r="D21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044" sId="71" odxf="1" dxf="1" numFmtId="4">
    <nc r="E21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1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5045" sId="71" odxf="1" dxf="1">
    <nc r="C22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46" sId="71" odxf="1" dxf="1">
    <nc r="D22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47" sId="71" odxf="1" dxf="1" numFmtId="4">
    <nc r="E22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048" sId="71" odxf="1" dxf="1">
    <nc r="B23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049" sId="71" odxf="1" dxf="1">
    <nc r="C23" t="inlineStr">
      <is>
        <t>Омлет натуральный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050" sId="71" odxf="1" dxf="1">
    <nc r="D23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051" sId="71" odxf="1" dxf="1" numFmtId="4">
    <nc r="E23">
      <v>335.23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1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052" sId="71" odxf="1" dxf="1">
    <nc r="C24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53" sId="71" odxf="1" dxf="1">
    <nc r="D24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54" sId="71" odxf="1" dxf="1" numFmtId="4">
    <nc r="E24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1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055" sId="71" odxf="1" dxf="1">
    <nc r="C25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56" sId="71" odxf="1" dxf="1">
    <nc r="D25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57" sId="71" odxf="1" dxf="1" numFmtId="4">
    <nc r="E25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1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71" sqref="C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5058" sId="71" odxf="1" dxf="1">
    <nc r="D26" t="inlineStr">
      <is>
        <t>158,45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059" sId="71" odxf="1" dxf="1">
    <nc r="E26">
      <f>E24+E23+E22+E21+E20+E19+E17+E16+E15+E14+E13+E12+E11+E10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060" sId="56">
    <oc r="C26" t="inlineStr">
      <is>
        <t xml:space="preserve">Капуста тушеная с мясом </t>
      </is>
    </oc>
    <nc r="C26" t="inlineStr">
      <is>
        <t>Каша гречневая вязкая с мясом и овощами</t>
      </is>
    </nc>
  </rcc>
  <rcv guid="{7D113E4B-2489-4A93-A066-E9128A217E1E}" action="delete"/>
  <rcv guid="{7D113E4B-2489-4A93-A066-E9128A217E1E}" action="add"/>
  <rsnm rId="5061" sheetId="65" oldName="[меню для октября 2024.xlsx]9 января" newName="[меню для октября 2024.xlsx]20 февраля"/>
  <rsnm rId="5062" sheetId="56" oldName="[меню для октября 2024.xlsx]10 января" newName="[меню для октября 2024.xlsx]21 февраля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5063" sheetId="72" name="[меню для октября 2024.xlsx]25 февраля" sheetPosition="61"/>
  <rcc rId="5064" sId="72">
    <nc r="B1" t="inlineStr">
      <is>
        <t>Согласно контракту</t>
      </is>
    </nc>
  </rcc>
  <rcc rId="5065" sId="72">
    <nc r="B2" t="inlineStr">
      <is>
        <t>№2024.617</t>
      </is>
    </nc>
  </rcc>
  <rcc rId="5066" sId="72">
    <nc r="B3" t="inlineStr">
      <is>
        <t>от 23.12.2023 г.</t>
      </is>
    </nc>
  </rcc>
  <rcc rId="5067" sId="72">
    <nc r="C5" t="inlineStr">
      <is>
        <t>2 день</t>
      </is>
    </nc>
  </rcc>
  <rcc rId="5068" sId="72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5069" sId="72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2" sqref="D8" start="0" length="0">
    <dxf>
      <font>
        <b/>
        <sz val="11"/>
        <color theme="1"/>
        <name val="Calibri"/>
        <scheme val="minor"/>
      </font>
    </dxf>
  </rfmt>
  <rfmt sheetId="72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5070" sId="72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5071" sId="72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5072" sId="72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073" sId="72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2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72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5074" sId="72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075" sId="72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076" sId="72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5077" sId="72" odxf="1" s="1" dxf="1">
    <nc r="C12" t="inlineStr">
      <is>
        <t>Каша полбяная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078" sId="72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079" sId="72" odxf="1" s="1" dxf="1" numFmtId="4">
    <nc r="E12">
      <v>202.64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2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080" sId="72" odxf="1" s="1" dxf="1">
    <nc r="C13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81" sId="72" odxf="1" s="1" dxf="1">
    <nc r="D13" t="inlineStr">
      <is>
        <t>180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82" sId="72" odxf="1" s="1" dxf="1">
    <nc r="E13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2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083" sId="72" odxf="1" s="1" dxf="1">
    <nc r="C14" t="inlineStr">
      <is>
        <t>Бутерброд с сыром,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84" sId="72" odxf="1" s="1" dxf="1">
    <nc r="D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85" sId="72" odxf="1" s="1" dxf="1" numFmtId="4">
    <nc r="E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086" sId="72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5087" sId="72" odxf="1" dxf="1">
    <nc r="C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088" sId="72" odxf="1" dxf="1">
    <nc r="D15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089" sId="72" odxf="1" dxf="1" numFmtId="4">
    <nc r="E15">
      <v>96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090" sId="72" odxf="1" dxf="1">
    <nc r="B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091" sId="72" odxf="1" dxf="1">
    <nc r="C16" t="inlineStr">
      <is>
        <t>Салат из картофеля с солеными огурцами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092" sId="72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093" sId="72" odxf="1" dxf="1" numFmtId="4">
    <nc r="E16">
      <v>66.84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72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094" sId="72" odxf="1" dxf="1">
    <nc r="C17" t="inlineStr">
      <is>
        <t>Борщ со свежей капустой, картофелем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95" sId="72" odxf="1" dxf="1">
    <nc r="D17" t="inlineStr">
      <is>
        <t>180/10/7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96" sId="72" odxf="1" dxf="1" numFmtId="4">
    <nc r="E17">
      <v>106.63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2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097" sId="72" odxf="1" dxf="1">
    <nc r="C18" t="inlineStr">
      <is>
        <t>Фрикадельки куриные в молочном соусе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98" sId="72" odxf="1" dxf="1">
    <nc r="D18" t="inlineStr">
      <is>
        <t>50/25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99" sId="72" odxf="1" dxf="1" numFmtId="4">
    <nc r="E18">
      <v>136.30000000000001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2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100" sId="72" odxf="1" dxf="1">
    <nc r="C19" t="inlineStr">
      <is>
        <t>Макароны отварны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101" sId="72" odxf="1" dxf="1">
    <nc r="D19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102" sId="72" odxf="1" dxf="1" numFmtId="4">
    <nc r="E19">
      <v>155.22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2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103" sId="72" odxf="1" dxf="1">
    <nc r="C20" t="inlineStr">
      <is>
        <t>Компот из свежих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104" sId="72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105" sId="72" odxf="1" dxf="1" numFmtId="4">
    <nc r="E20">
      <v>55.26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2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106" sId="72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107" sId="72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108" sId="72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2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5109" sId="72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110" sId="72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111" sId="72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112" sId="72" odxf="1" dxf="1"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5113" sId="72" odxf="1" dxf="1">
    <nc r="C23" t="inlineStr">
      <is>
        <t>Катык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114" sId="72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115" sId="72" odxf="1" dxf="1" numFmtId="4">
    <nc r="E23">
      <v>91.8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2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5116" sId="72" odxf="1" dxf="1">
    <nc r="C24" t="inlineStr">
      <is>
        <t>Булочка дорожная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17" sId="72" odxf="1" dxf="1">
    <nc r="D24" t="inlineStr">
      <is>
        <t>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18" sId="72" odxf="1" dxf="1" numFmtId="4">
    <nc r="E24">
      <v>165.5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119" sId="72" odxf="1" dxf="1"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120" sId="72" odxf="1" dxf="1">
    <nc r="C25" t="inlineStr">
      <is>
        <t>Запеканка творожная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121" sId="72" odxf="1" dxf="1">
    <nc r="D25" t="inlineStr">
      <is>
        <t>120/30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122" sId="72" odxf="1" dxf="1" numFmtId="4">
    <nc r="E25">
      <v>418.5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2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123" sId="72" odxf="1" dxf="1">
    <nc r="C26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24" sId="72" odxf="1" dxf="1">
    <nc r="D26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25" sId="72" odxf="1" dxf="1" numFmtId="4">
    <nc r="E26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2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72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5126" sId="72" odxf="1" dxf="1">
    <nc r="D27" t="inlineStr">
      <is>
        <t>158,45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127" sId="72" odxf="1" dxf="1">
    <nc r="E27">
      <f>E26+E25+E24+E23+E22+E21+E20+E19+E17+E18+E16+E15+E14+E13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  <rsnm rId="5128" sheetId="49" oldName="[меню для октября 2024.xlsx]15 января" newName="[меню для октября 2024.xlsx]26 февраля"/>
  <rsnm rId="5129" sheetId="50" oldName="[меню для октября 2024.xlsx]16 января" newName="[меню для октября 2024.xlsx]27 февраля"/>
  <rsnm rId="5130" sheetId="51" oldName="[меню для октября 2024.xlsx]17 января" newName="[меню для октября 2024.xlsx]28 февраля"/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2:E29"/>
  <sheetViews>
    <sheetView showGridLines="0" showRowColHeaders="0" workbookViewId="0">
      <selection activeCell="E29" sqref="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 showGridLines="0" showRowCol="0" state="hidden">
      <selection activeCell="E29" sqref="E29"/>
      <pageMargins left="0.25" right="0.25" top="0.75" bottom="0.75" header="0.3" footer="0.3"/>
      <pageSetup paperSize="9" orientation="landscape" r:id="rId1"/>
    </customSheetView>
    <customSheetView guid="{CF323A0F-1DFE-4557-8BFE-A46AAA93D43C}" showGridLines="0" showRowCol="0">
      <selection activeCell="C4" sqref="C4"/>
      <pageMargins left="0.25" right="0.25" top="0.75" bottom="0.75" header="0.3" footer="0.3"/>
      <pageSetup paperSize="9" orientation="landscape" r:id="rId2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6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C41" sqref="C41"/>
    </sheetView>
  </sheetViews>
  <sheetFormatPr defaultRowHeight="15" x14ac:dyDescent="0.25"/>
  <sheetData/>
  <customSheetViews>
    <customSheetView guid="{7D113E4B-2489-4A93-A066-E9128A217E1E}" state="hidden" topLeftCell="A16">
      <selection activeCell="C41" sqref="C4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</customSheetView>
    <customSheetView guid="{CF323A0F-1DFE-4557-8BFE-A46AAA93D43C}" topLeftCell="A4">
      <selection activeCell="K13" sqref="K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D18" sqref="D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7D113E4B-2489-4A93-A066-E9128A217E1E}" state="hidden" topLeftCell="A4">
      <selection activeCell="D18" sqref="D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G13" sqref="G1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 topLeftCell="A4">
      <selection activeCell="G13" sqref="G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17" sqref="C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>
      <selection activeCell="C17" sqref="C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163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7D113E4B-2489-4A93-A066-E9128A217E1E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22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1743.9499999999998</v>
      </c>
    </row>
  </sheetData>
  <customSheetViews>
    <customSheetView guid="{7D113E4B-2489-4A93-A066-E9128A217E1E}" state="hidden" topLeftCell="A22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66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45426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118</v>
      </c>
      <c r="D17" s="37" t="s">
        <v>53</v>
      </c>
      <c r="E17" s="44">
        <v>46.4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36.6" customHeight="1" x14ac:dyDescent="0.25">
      <c r="B19" s="5"/>
      <c r="C19" s="40" t="s">
        <v>121</v>
      </c>
      <c r="D19" s="41" t="s">
        <v>122</v>
      </c>
      <c r="E19" s="45">
        <v>243.48</v>
      </c>
    </row>
    <row r="20" spans="2:5" ht="36" customHeight="1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124</v>
      </c>
      <c r="D25" s="32" t="s">
        <v>44</v>
      </c>
      <c r="E25" s="21">
        <v>414.29</v>
      </c>
    </row>
    <row r="26" spans="2:5" ht="22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66" customHeight="1" thickBot="1" x14ac:dyDescent="0.3">
      <c r="B27" s="3"/>
      <c r="C27" s="19"/>
      <c r="D27" s="49" t="s">
        <v>31</v>
      </c>
      <c r="E27" s="50">
        <f>E26+E25+E24+E23+E22+E21++E19+E18+E17+E16+E15+E14+E13</f>
        <v>1515.2100000000003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/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CF323A0F-1DFE-4557-8BFE-A46AAA93D43C}" topLeftCell="A7">
      <selection activeCell="A7"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A4"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 topLeftCell="A4">
      <selection activeCell="A4"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45429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84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45432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65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66</v>
      </c>
      <c r="D17" s="37" t="s">
        <v>53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1694.9499999999998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  <pageSetup paperSize="9" orientation="portrait" horizontalDpi="0" verticalDpi="0" r:id="rId1"/>
    </customSheetView>
  </customSheetViews>
  <pageMargins left="0.7" right="0.7" top="0.75" bottom="0.75" header="0.3" footer="0.3"/>
  <pageSetup paperSize="9" orientation="portrait" horizontalDpi="0" verticalDpi="0"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" workbookViewId="0">
      <selection activeCell="E16" sqref="E1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52</v>
      </c>
      <c r="D17" s="37" t="s">
        <v>53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31</v>
      </c>
      <c r="E28" s="50">
        <f>E26+E25+E24+E23+E22+E21+E20+E19+E18+E17+E16+E15+E14+E13</f>
        <v>1817.16</v>
      </c>
    </row>
  </sheetData>
  <customSheetViews>
    <customSheetView guid="{7D113E4B-2489-4A93-A066-E9128A217E1E}" state="hidden" topLeftCell="A3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C23" sqref="C2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1815.52</v>
      </c>
    </row>
  </sheetData>
  <customSheetViews>
    <customSheetView guid="{7D113E4B-2489-4A93-A066-E9128A217E1E}" state="hidden">
      <selection activeCell="C23" sqref="C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2" sqref="A2:E2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185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186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91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173</v>
      </c>
      <c r="E28" s="50">
        <f>E27+E26+E25+E24+E23+E22+E20+E19+E18+E17+E16+E15+E14+E13</f>
        <v>1727.72</v>
      </c>
    </row>
  </sheetData>
  <customSheetViews>
    <customSheetView guid="{7D113E4B-2489-4A93-A066-E9128A217E1E}">
      <selection activeCell="A2" sqref="A2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activeCell="A2" sqref="A2: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137</v>
      </c>
      <c r="D17" s="35" t="s">
        <v>44</v>
      </c>
      <c r="E17" s="36">
        <v>47</v>
      </c>
    </row>
    <row r="18" spans="2:5" ht="30" x14ac:dyDescent="0.25">
      <c r="B18" s="5" t="s">
        <v>77</v>
      </c>
      <c r="C18" s="18" t="s">
        <v>165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187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188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325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173</v>
      </c>
      <c r="E31" s="50">
        <f>E29+E27+E26+E25+E24+E23+E21+E20+E19+E18+E17+E15+E14+E13</f>
        <v>1582.6000000000004</v>
      </c>
    </row>
  </sheetData>
  <customSheetViews>
    <customSheetView guid="{7D113E4B-2489-4A93-A066-E9128A217E1E}">
      <selection activeCell="A2" sqref="A2: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A4" sqref="A4: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96.4</v>
      </c>
    </row>
    <row r="17" spans="2:5" ht="30" x14ac:dyDescent="0.25">
      <c r="B17" s="5" t="s">
        <v>77</v>
      </c>
      <c r="C17" s="18" t="s">
        <v>189</v>
      </c>
      <c r="D17" s="37" t="s">
        <v>35</v>
      </c>
      <c r="E17" s="44">
        <v>13.5</v>
      </c>
    </row>
    <row r="18" spans="2:5" ht="52.15" customHeight="1" x14ac:dyDescent="0.25">
      <c r="B18" s="5"/>
      <c r="C18" s="40" t="s">
        <v>190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173</v>
      </c>
      <c r="E29" s="50">
        <f>E27+E26+E25+E24+E23+E22+E20+E19+E18+E17+E16+E15+E14+E13</f>
        <v>1695.51</v>
      </c>
    </row>
  </sheetData>
  <customSheetViews>
    <customSheetView guid="{7D113E4B-2489-4A93-A066-E9128A217E1E}">
      <selection activeCell="A4" sqref="A4: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9" workbookViewId="0">
      <selection activeCell="E17" sqref="E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167</v>
      </c>
      <c r="D17" s="37" t="s">
        <v>35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173</v>
      </c>
      <c r="E28" s="50">
        <f>E26+E25+E24+E23+E22+E21+E20+E19+E18+E17+E16+E15+E14+E13</f>
        <v>1817.16</v>
      </c>
    </row>
  </sheetData>
  <customSheetViews>
    <customSheetView guid="{7D113E4B-2489-4A93-A066-E9128A217E1E}" topLeftCell="A19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0" workbookViewId="0">
      <selection activeCell="D30" sqref="D30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96.4</v>
      </c>
    </row>
    <row r="17" spans="2:5" ht="30" x14ac:dyDescent="0.25">
      <c r="B17" s="5" t="s">
        <v>41</v>
      </c>
      <c r="C17" s="18" t="s">
        <v>174</v>
      </c>
      <c r="D17" s="37" t="s">
        <v>35</v>
      </c>
      <c r="E17" s="44">
        <v>15.4</v>
      </c>
    </row>
    <row r="18" spans="2:5" ht="52.15" customHeight="1" x14ac:dyDescent="0.25">
      <c r="B18" s="5"/>
      <c r="C18" s="40" t="s">
        <v>191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192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173</v>
      </c>
      <c r="E29" s="50">
        <f>E28+E27+E26+E25+E24+E23+E22+E21+E20+E19+E18+E17+E16+E15+E14+E13</f>
        <v>1752.9</v>
      </c>
    </row>
  </sheetData>
  <customSheetViews>
    <customSheetView guid="{7D113E4B-2489-4A93-A066-E9128A217E1E}" topLeftCell="A10">
      <selection activeCell="D30" sqref="D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22" workbookViewId="0">
      <selection activeCell="E17" sqref="E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41</v>
      </c>
      <c r="C17" s="18" t="s">
        <v>164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169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1788.9399999999998</v>
      </c>
    </row>
  </sheetData>
  <customSheetViews>
    <customSheetView guid="{7D113E4B-2489-4A93-A066-E9128A217E1E}" topLeftCell="A22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25" workbookViewId="0">
      <selection activeCell="D29" sqref="D2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193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173</v>
      </c>
      <c r="E28" s="50">
        <f>E27+E26+E25+E24+E23+E22+E21+E20+E18+E19+E17+E16+E15+E14</f>
        <v>1604.9799999999996</v>
      </c>
    </row>
  </sheetData>
  <customSheetViews>
    <customSheetView guid="{7D113E4B-2489-4A93-A066-E9128A217E1E}" topLeftCell="A25">
      <selection activeCell="D29" sqref="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22" workbookViewId="0">
      <selection activeCell="D30" sqref="D30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77</v>
      </c>
      <c r="C17" s="18" t="s">
        <v>177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178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179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173</v>
      </c>
      <c r="E29" s="50">
        <f>E28+E27+E26+E25+E24+E23+E22+E21+E20+E19+E18+E17+E16+E15+E14+E13</f>
        <v>1916.14</v>
      </c>
    </row>
  </sheetData>
  <customSheetViews>
    <customSheetView guid="{7D113E4B-2489-4A93-A066-E9128A217E1E}" topLeftCell="A22">
      <selection activeCell="D30" sqref="D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22" workbookViewId="0">
      <selection activeCell="D29" sqref="D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189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180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103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173</v>
      </c>
      <c r="E28" s="50">
        <f>E27+E26+E25+E24+E23+E22+E21+E20+E19+E18+E17+E16+E15+E14+E13</f>
        <v>1665.9</v>
      </c>
    </row>
  </sheetData>
  <customSheetViews>
    <customSheetView guid="{7D113E4B-2489-4A93-A066-E9128A217E1E}" topLeftCell="A22">
      <selection activeCell="D29" sqref="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2" sqref="A2:E2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176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173</v>
      </c>
      <c r="E28" s="50">
        <f>E27+E26+E25+E24+E23+E22+E21+E20+E18+E19+E17+E16+E15+E14</f>
        <v>1653.9799999999996</v>
      </c>
    </row>
  </sheetData>
  <customSheetViews>
    <customSheetView guid="{7D113E4B-2489-4A93-A066-E9128A217E1E}">
      <selection activeCell="A2" sqref="A2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topLeftCell="A4" workbookViewId="0">
      <selection activeCell="E12" sqref="E12"/>
    </sheetView>
  </sheetViews>
  <sheetFormatPr defaultRowHeight="15" x14ac:dyDescent="0.25"/>
  <cols>
    <col min="3" max="3" width="35.42578125" customWidth="1"/>
    <col min="4" max="4" width="17.85546875" customWidth="1"/>
    <col min="5" max="5" width="25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112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126" x14ac:dyDescent="0.25">
      <c r="B12" s="1" t="s">
        <v>76</v>
      </c>
      <c r="C12" s="25" t="s">
        <v>97</v>
      </c>
      <c r="D12" s="30" t="s">
        <v>48</v>
      </c>
      <c r="E12" s="26">
        <v>208.76</v>
      </c>
    </row>
    <row r="13" spans="2:5" ht="15.75" x14ac:dyDescent="0.25">
      <c r="B13" s="2"/>
      <c r="C13" s="27" t="s">
        <v>49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94.4</v>
      </c>
    </row>
    <row r="16" spans="2:5" ht="60" x14ac:dyDescent="0.25">
      <c r="B16" s="5" t="s">
        <v>77</v>
      </c>
      <c r="C16" s="18" t="s">
        <v>185</v>
      </c>
      <c r="D16" s="37" t="s">
        <v>35</v>
      </c>
      <c r="E16" s="44">
        <v>24.24</v>
      </c>
    </row>
    <row r="17" spans="2:5" ht="75" x14ac:dyDescent="0.25">
      <c r="B17" s="5"/>
      <c r="C17" s="40" t="s">
        <v>186</v>
      </c>
      <c r="D17" s="41" t="s">
        <v>21</v>
      </c>
      <c r="E17" s="45">
        <v>101.49</v>
      </c>
    </row>
    <row r="18" spans="2:5" ht="120" x14ac:dyDescent="0.25">
      <c r="B18" s="5"/>
      <c r="C18" s="40" t="s">
        <v>100</v>
      </c>
      <c r="D18" s="41" t="s">
        <v>101</v>
      </c>
      <c r="E18" s="45">
        <v>123.03</v>
      </c>
    </row>
    <row r="19" spans="2:5" ht="60" x14ac:dyDescent="0.25">
      <c r="B19" s="5"/>
      <c r="C19" s="40" t="s">
        <v>102</v>
      </c>
      <c r="D19" s="41" t="s">
        <v>30</v>
      </c>
      <c r="E19" s="45">
        <v>135.46</v>
      </c>
    </row>
    <row r="20" spans="2:5" ht="60" x14ac:dyDescent="0.25">
      <c r="B20" s="5"/>
      <c r="C20" s="40" t="s">
        <v>57</v>
      </c>
      <c r="D20" s="41" t="s">
        <v>16</v>
      </c>
      <c r="E20" s="45">
        <v>87.5</v>
      </c>
    </row>
    <row r="21" spans="2:5" ht="45" x14ac:dyDescent="0.25">
      <c r="B21" s="5"/>
      <c r="C21" s="42" t="s">
        <v>2</v>
      </c>
      <c r="D21" s="43" t="s">
        <v>46</v>
      </c>
      <c r="E21" s="46">
        <v>58.75</v>
      </c>
    </row>
    <row r="22" spans="2:5" ht="30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91</v>
      </c>
      <c r="D23" s="32" t="s">
        <v>16</v>
      </c>
      <c r="E23" s="21">
        <v>91.86</v>
      </c>
    </row>
    <row r="24" spans="2:5" ht="16.5" thickBot="1" x14ac:dyDescent="0.3">
      <c r="B24" s="7"/>
      <c r="C24" s="22" t="s">
        <v>104</v>
      </c>
      <c r="D24" s="39" t="s">
        <v>53</v>
      </c>
      <c r="E24" s="48">
        <v>170.67</v>
      </c>
    </row>
    <row r="25" spans="2:5" ht="94.5" x14ac:dyDescent="0.25">
      <c r="B25" s="5" t="s">
        <v>79</v>
      </c>
      <c r="C25" s="20" t="s">
        <v>105</v>
      </c>
      <c r="D25" s="32" t="s">
        <v>106</v>
      </c>
      <c r="E25" s="21">
        <v>418.5</v>
      </c>
    </row>
    <row r="26" spans="2:5" ht="63" x14ac:dyDescent="0.25">
      <c r="B26" s="2"/>
      <c r="C26" s="24" t="s">
        <v>107</v>
      </c>
      <c r="D26" s="33" t="s">
        <v>15</v>
      </c>
      <c r="E26" s="23">
        <v>24.1</v>
      </c>
    </row>
    <row r="27" spans="2:5" ht="30.75" thickBot="1" x14ac:dyDescent="0.3">
      <c r="B27" s="3"/>
      <c r="C27" s="19"/>
      <c r="D27" s="49" t="s">
        <v>173</v>
      </c>
      <c r="E27" s="50">
        <f>E26+E25+E24+E23+E22+E21+E19+E18+E17+E16+E15+E14+E13+E12</f>
        <v>1727.72</v>
      </c>
    </row>
  </sheetData>
  <customSheetViews>
    <customSheetView guid="{7D113E4B-2489-4A93-A066-E9128A217E1E}" topLeftCell="A4">
      <selection activeCell="E12" sqref="E1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0"/>
  <sheetViews>
    <sheetView topLeftCell="A4" workbookViewId="0">
      <selection sqref="A1:E30"/>
    </sheetView>
  </sheetViews>
  <sheetFormatPr defaultRowHeight="15" x14ac:dyDescent="0.25"/>
  <cols>
    <col min="3" max="3" width="34.140625" customWidth="1"/>
    <col min="4" max="4" width="18.28515625" customWidth="1"/>
    <col min="5" max="5" width="24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111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3.5" customHeight="1" x14ac:dyDescent="0.25">
      <c r="B12" s="1" t="s">
        <v>76</v>
      </c>
      <c r="C12" s="25" t="s">
        <v>80</v>
      </c>
      <c r="D12" s="30" t="s">
        <v>15</v>
      </c>
      <c r="E12" s="26">
        <v>274.16000000000003</v>
      </c>
    </row>
    <row r="13" spans="2:5" ht="15.75" x14ac:dyDescent="0.25">
      <c r="B13" s="2"/>
      <c r="C13" s="27" t="s">
        <v>81</v>
      </c>
      <c r="D13" s="31" t="s">
        <v>16</v>
      </c>
      <c r="E13" s="28">
        <v>42.67</v>
      </c>
    </row>
    <row r="14" spans="2:5" ht="15.75" x14ac:dyDescent="0.25">
      <c r="B14" s="2"/>
      <c r="C14" s="29" t="s">
        <v>8</v>
      </c>
      <c r="D14" s="31" t="s">
        <v>14</v>
      </c>
      <c r="E14" s="34">
        <v>111.6</v>
      </c>
    </row>
    <row r="15" spans="2:5" ht="16.5" thickBot="1" x14ac:dyDescent="0.3">
      <c r="B15" s="2"/>
      <c r="C15" s="51" t="s">
        <v>82</v>
      </c>
      <c r="D15" s="52" t="s">
        <v>83</v>
      </c>
      <c r="E15" s="53">
        <v>34.33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69" customHeight="1" x14ac:dyDescent="0.25">
      <c r="B17" s="5" t="s">
        <v>77</v>
      </c>
      <c r="C17" s="18" t="s">
        <v>165</v>
      </c>
      <c r="D17" s="37" t="s">
        <v>35</v>
      </c>
      <c r="E17" s="44">
        <v>53.88</v>
      </c>
    </row>
    <row r="18" spans="2:5" ht="57.75" customHeight="1" x14ac:dyDescent="0.25">
      <c r="B18" s="5"/>
      <c r="C18" s="40" t="s">
        <v>187</v>
      </c>
      <c r="D18" s="41" t="s">
        <v>55</v>
      </c>
      <c r="E18" s="45">
        <v>121.66</v>
      </c>
    </row>
    <row r="19" spans="2:5" ht="60" x14ac:dyDescent="0.25">
      <c r="B19" s="5"/>
      <c r="C19" s="40" t="s">
        <v>188</v>
      </c>
      <c r="D19" s="41" t="s">
        <v>87</v>
      </c>
      <c r="E19" s="45">
        <v>131.19999999999999</v>
      </c>
    </row>
    <row r="20" spans="2:5" ht="45" x14ac:dyDescent="0.25">
      <c r="B20" s="5"/>
      <c r="C20" s="40" t="s">
        <v>88</v>
      </c>
      <c r="D20" s="41" t="s">
        <v>89</v>
      </c>
      <c r="E20" s="45">
        <v>128.1</v>
      </c>
    </row>
    <row r="21" spans="2:5" ht="60" x14ac:dyDescent="0.25">
      <c r="B21" s="5"/>
      <c r="C21" s="40" t="s">
        <v>90</v>
      </c>
      <c r="D21" s="41" t="s">
        <v>16</v>
      </c>
      <c r="E21" s="45">
        <v>55.26</v>
      </c>
    </row>
    <row r="22" spans="2:5" ht="45" x14ac:dyDescent="0.25">
      <c r="B22" s="5"/>
      <c r="C22" s="42" t="s">
        <v>2</v>
      </c>
      <c r="D22" s="43" t="s">
        <v>46</v>
      </c>
      <c r="E22" s="46">
        <v>58.75</v>
      </c>
    </row>
    <row r="23" spans="2:5" ht="30.75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92</v>
      </c>
      <c r="D25" s="39" t="s">
        <v>83</v>
      </c>
      <c r="E25" s="48">
        <v>83</v>
      </c>
    </row>
    <row r="26" spans="2:5" ht="47.25" x14ac:dyDescent="0.25">
      <c r="B26" s="5" t="s">
        <v>79</v>
      </c>
      <c r="C26" s="20" t="s">
        <v>166</v>
      </c>
      <c r="D26" s="32" t="s">
        <v>44</v>
      </c>
      <c r="E26" s="21">
        <v>325</v>
      </c>
    </row>
    <row r="27" spans="2:5" ht="15.75" x14ac:dyDescent="0.25">
      <c r="B27" s="5"/>
      <c r="C27" s="54"/>
      <c r="D27" s="55"/>
      <c r="E27" s="56"/>
    </row>
    <row r="28" spans="2:5" ht="31.5" customHeight="1" x14ac:dyDescent="0.25">
      <c r="B28" s="2"/>
      <c r="C28" s="24" t="s">
        <v>96</v>
      </c>
      <c r="D28" s="33" t="s">
        <v>62</v>
      </c>
      <c r="E28" s="23">
        <v>26.48</v>
      </c>
    </row>
    <row r="29" spans="2:5" ht="15.75" x14ac:dyDescent="0.25">
      <c r="B29" s="2"/>
      <c r="C29" s="24"/>
      <c r="D29" s="33"/>
      <c r="E29" s="23"/>
    </row>
    <row r="30" spans="2:5" ht="30.75" thickBot="1" x14ac:dyDescent="0.3">
      <c r="B30" s="3"/>
      <c r="C30" s="19"/>
      <c r="D30" s="49" t="s">
        <v>173</v>
      </c>
      <c r="E30" s="50">
        <f>E28+E26+E25+E24+E23+E22+E20+E19+E18+E17+E16+E14+E13+E12</f>
        <v>1582.6000000000004</v>
      </c>
    </row>
  </sheetData>
  <customSheetViews>
    <customSheetView guid="{7D113E4B-2489-4A93-A066-E9128A217E1E}" topLeftCell="A4">
      <selection sqref="A1:E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sqref="A1:E26"/>
    </sheetView>
  </sheetViews>
  <sheetFormatPr defaultRowHeight="15" x14ac:dyDescent="0.25"/>
  <cols>
    <col min="3" max="3" width="33.140625" customWidth="1"/>
    <col min="4" max="4" width="46.42578125" customWidth="1"/>
    <col min="5" max="5" width="17.5703125" customWidth="1"/>
  </cols>
  <sheetData>
    <row r="1" spans="2:5" x14ac:dyDescent="0.25">
      <c r="B1" t="s">
        <v>33</v>
      </c>
    </row>
    <row r="4" spans="2:5" x14ac:dyDescent="0.25">
      <c r="C4" t="s">
        <v>110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56.25" customHeight="1" x14ac:dyDescent="0.25">
      <c r="B10" s="1" t="s">
        <v>76</v>
      </c>
      <c r="C10" s="25" t="s">
        <v>63</v>
      </c>
      <c r="D10" s="30" t="s">
        <v>15</v>
      </c>
      <c r="E10" s="26">
        <v>199.5</v>
      </c>
    </row>
    <row r="11" spans="2:5" ht="15.75" x14ac:dyDescent="0.25">
      <c r="B11" s="2"/>
      <c r="C11" s="27" t="s">
        <v>64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96.4</v>
      </c>
    </row>
    <row r="14" spans="2:5" ht="38.25" customHeight="1" x14ac:dyDescent="0.25">
      <c r="B14" s="5" t="s">
        <v>77</v>
      </c>
      <c r="C14" s="18" t="s">
        <v>189</v>
      </c>
      <c r="D14" s="37" t="s">
        <v>35</v>
      </c>
      <c r="E14" s="44">
        <v>13.5</v>
      </c>
    </row>
    <row r="15" spans="2:5" ht="52.5" customHeight="1" x14ac:dyDescent="0.25">
      <c r="B15" s="5"/>
      <c r="C15" s="40" t="s">
        <v>190</v>
      </c>
      <c r="D15" s="41" t="s">
        <v>21</v>
      </c>
      <c r="E15" s="45">
        <v>104.59</v>
      </c>
    </row>
    <row r="16" spans="2:5" x14ac:dyDescent="0.25">
      <c r="B16" s="5"/>
      <c r="C16" s="40" t="s">
        <v>68</v>
      </c>
      <c r="D16" s="41" t="s">
        <v>69</v>
      </c>
      <c r="E16" s="45">
        <v>225.4</v>
      </c>
    </row>
    <row r="17" spans="2:5" ht="54" customHeight="1" x14ac:dyDescent="0.25">
      <c r="B17" s="5"/>
      <c r="C17" s="40" t="s">
        <v>70</v>
      </c>
      <c r="D17" s="41" t="s">
        <v>71</v>
      </c>
      <c r="E17" s="45">
        <v>192.01</v>
      </c>
    </row>
    <row r="18" spans="2:5" x14ac:dyDescent="0.25">
      <c r="B18" s="5"/>
      <c r="C18" s="40" t="s">
        <v>72</v>
      </c>
      <c r="D18" s="41" t="s">
        <v>16</v>
      </c>
      <c r="E18" s="45">
        <v>62.1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60" x14ac:dyDescent="0.25">
      <c r="B21" s="6" t="s">
        <v>78</v>
      </c>
      <c r="C21" s="20" t="s">
        <v>27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37</v>
      </c>
      <c r="D22" s="39" t="s">
        <v>18</v>
      </c>
      <c r="E22" s="48">
        <v>90.2</v>
      </c>
    </row>
    <row r="23" spans="2:5" ht="47.25" x14ac:dyDescent="0.25">
      <c r="B23" s="5" t="s">
        <v>79</v>
      </c>
      <c r="C23" s="20" t="s">
        <v>73</v>
      </c>
      <c r="D23" s="32" t="s">
        <v>74</v>
      </c>
      <c r="E23" s="21">
        <v>335.23</v>
      </c>
    </row>
    <row r="24" spans="2:5" ht="31.5" x14ac:dyDescent="0.25">
      <c r="B24" s="2"/>
      <c r="C24" s="24" t="s">
        <v>75</v>
      </c>
      <c r="D24" s="33" t="s">
        <v>13</v>
      </c>
      <c r="E24" s="23">
        <v>24.1</v>
      </c>
    </row>
    <row r="25" spans="2:5" ht="47.25" x14ac:dyDescent="0.25">
      <c r="B25" s="2"/>
      <c r="C25" s="24" t="s">
        <v>2</v>
      </c>
      <c r="D25" s="33" t="s">
        <v>19</v>
      </c>
      <c r="E25" s="23">
        <v>70.5</v>
      </c>
    </row>
    <row r="26" spans="2:5" ht="30.75" thickBot="1" x14ac:dyDescent="0.3">
      <c r="B26" s="3"/>
      <c r="C26" s="19"/>
      <c r="D26" s="49" t="s">
        <v>173</v>
      </c>
      <c r="E26" s="50">
        <f>E24+E23+E22+E21+E20+E19+E17+E16+E15+E14+E13+E12+E11+E10</f>
        <v>1695.51</v>
      </c>
    </row>
  </sheetData>
  <customSheetViews>
    <customSheetView guid="{7D113E4B-2489-4A93-A066-E9128A217E1E}">
      <selection sqref="A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8" workbookViewId="0">
      <selection activeCell="A2" sqref="A2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167</v>
      </c>
      <c r="D17" s="37" t="s">
        <v>35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173</v>
      </c>
      <c r="E28" s="50">
        <f>E26+E25+E24+E23+E22+E21+E20+E19+E18+E17+E16+E15+E14+E13</f>
        <v>1817.16</v>
      </c>
    </row>
  </sheetData>
  <customSheetViews>
    <customSheetView guid="{7D113E4B-2489-4A93-A066-E9128A217E1E}" topLeftCell="A8">
      <selection activeCell="A2" sqref="A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22" workbookViewId="0">
      <selection activeCell="C26" sqref="C2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96.4</v>
      </c>
    </row>
    <row r="17" spans="2:5" ht="30" x14ac:dyDescent="0.25">
      <c r="B17" s="5" t="s">
        <v>41</v>
      </c>
      <c r="C17" s="18" t="s">
        <v>174</v>
      </c>
      <c r="D17" s="37" t="s">
        <v>35</v>
      </c>
      <c r="E17" s="44">
        <v>15.4</v>
      </c>
    </row>
    <row r="18" spans="2:5" ht="52.15" customHeight="1" x14ac:dyDescent="0.25">
      <c r="B18" s="5"/>
      <c r="C18" s="40" t="s">
        <v>175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192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173</v>
      </c>
      <c r="E29" s="50">
        <f>E28+E27+E26+E25+E24+E23+E22+E21+E20+E19+E18+E17+E16+E15+E14+E13</f>
        <v>1752.9</v>
      </c>
    </row>
  </sheetData>
  <customSheetViews>
    <customSheetView guid="{7D113E4B-2489-4A93-A066-E9128A217E1E}" topLeftCell="A22">
      <selection activeCell="C26" sqref="C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7" workbookViewId="0">
      <selection activeCell="D31" sqref="D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41</v>
      </c>
      <c r="C17" s="18" t="s">
        <v>164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169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173</v>
      </c>
      <c r="E30" s="50">
        <f>E29+E28+E27+E26+E25+E24+E23+E22+E21+E20+E19+E18+E17+E16+E15+E14+E13</f>
        <v>1788.9399999999998</v>
      </c>
    </row>
  </sheetData>
  <customSheetViews>
    <customSheetView guid="{7D113E4B-2489-4A93-A066-E9128A217E1E}" topLeftCell="A7">
      <selection activeCell="D31" sqref="D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topLeftCell="A22" workbookViewId="0">
      <selection sqref="A1:E27"/>
    </sheetView>
  </sheetViews>
  <sheetFormatPr defaultRowHeight="15" x14ac:dyDescent="0.25"/>
  <cols>
    <col min="3" max="3" width="38.5703125" customWidth="1"/>
    <col min="4" max="4" width="17.28515625" customWidth="1"/>
    <col min="5" max="5" width="16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145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8.75" customHeight="1" x14ac:dyDescent="0.25">
      <c r="B12" s="1" t="s">
        <v>76</v>
      </c>
      <c r="C12" s="25" t="s">
        <v>146</v>
      </c>
      <c r="D12" s="30" t="s">
        <v>48</v>
      </c>
      <c r="E12" s="26">
        <v>202.64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96</v>
      </c>
    </row>
    <row r="16" spans="2:5" ht="55.5" customHeight="1" x14ac:dyDescent="0.25">
      <c r="B16" s="5" t="s">
        <v>77</v>
      </c>
      <c r="C16" s="18" t="s">
        <v>147</v>
      </c>
      <c r="D16" s="37" t="s">
        <v>35</v>
      </c>
      <c r="E16" s="44">
        <v>66.84</v>
      </c>
    </row>
    <row r="17" spans="2:5" ht="49.5" customHeight="1" x14ac:dyDescent="0.25">
      <c r="B17" s="5"/>
      <c r="C17" s="40" t="s">
        <v>176</v>
      </c>
      <c r="D17" s="41" t="s">
        <v>149</v>
      </c>
      <c r="E17" s="45">
        <v>106.63</v>
      </c>
    </row>
    <row r="18" spans="2:5" ht="42.75" customHeight="1" x14ac:dyDescent="0.25">
      <c r="B18" s="5"/>
      <c r="C18" s="40" t="s">
        <v>150</v>
      </c>
      <c r="D18" s="41" t="s">
        <v>101</v>
      </c>
      <c r="E18" s="45">
        <v>136.30000000000001</v>
      </c>
    </row>
    <row r="19" spans="2:5" ht="58.5" customHeight="1" x14ac:dyDescent="0.25">
      <c r="B19" s="5"/>
      <c r="C19" s="40" t="s">
        <v>151</v>
      </c>
      <c r="D19" s="41" t="s">
        <v>95</v>
      </c>
      <c r="E19" s="45">
        <v>155.22</v>
      </c>
    </row>
    <row r="20" spans="2:5" ht="60" x14ac:dyDescent="0.25">
      <c r="B20" s="5"/>
      <c r="C20" s="40" t="s">
        <v>152</v>
      </c>
      <c r="D20" s="41" t="s">
        <v>16</v>
      </c>
      <c r="E20" s="45">
        <v>55.26</v>
      </c>
    </row>
    <row r="21" spans="2:5" ht="45" x14ac:dyDescent="0.25">
      <c r="B21" s="5"/>
      <c r="C21" s="42" t="s">
        <v>2</v>
      </c>
      <c r="D21" s="43" t="s">
        <v>46</v>
      </c>
      <c r="E21" s="46">
        <v>58.75</v>
      </c>
    </row>
    <row r="22" spans="2:5" ht="30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103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64.5" customHeight="1" x14ac:dyDescent="0.25">
      <c r="B25" s="5" t="s">
        <v>79</v>
      </c>
      <c r="C25" s="20" t="s">
        <v>105</v>
      </c>
      <c r="D25" s="32" t="s">
        <v>106</v>
      </c>
      <c r="E25" s="21">
        <v>418.5</v>
      </c>
    </row>
    <row r="26" spans="2:5" ht="33.7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30.75" thickBot="1" x14ac:dyDescent="0.3">
      <c r="B27" s="3"/>
      <c r="C27" s="19"/>
      <c r="D27" s="49" t="s">
        <v>173</v>
      </c>
      <c r="E27" s="50">
        <f>E26+E25+E24+E23+E22+E21+E20+E19+E17+E18+E16+E15+E14+E13</f>
        <v>1653.9799999999996</v>
      </c>
    </row>
  </sheetData>
  <customSheetViews>
    <customSheetView guid="{7D113E4B-2489-4A93-A066-E9128A217E1E}" topLeftCell="A22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21" workbookViewId="0">
      <selection activeCell="D30" sqref="D30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77</v>
      </c>
      <c r="C17" s="18" t="s">
        <v>177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178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179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173</v>
      </c>
      <c r="E29" s="50">
        <f>E28+E27+E26+E25+E24+E23+E22+E21+E20+E19+E18+E17+E16+E15+E14+E13</f>
        <v>1916.14</v>
      </c>
    </row>
  </sheetData>
  <customSheetViews>
    <customSheetView guid="{7D113E4B-2489-4A93-A066-E9128A217E1E}" topLeftCell="A21">
      <selection activeCell="D30" sqref="D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9" workbookViewId="0">
      <selection activeCell="D29" sqref="D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164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180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103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173</v>
      </c>
      <c r="E28" s="50">
        <f>E27+E26+E25+E24+E23+E22+E21+E20+E19+E18+E17+E16+E15+E14+E13</f>
        <v>1693.4</v>
      </c>
    </row>
  </sheetData>
  <customSheetViews>
    <customSheetView guid="{7D113E4B-2489-4A93-A066-E9128A217E1E}" topLeftCell="A19">
      <selection activeCell="D29" sqref="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topLeftCell="A8" workbookViewId="0">
      <selection activeCell="D28" sqref="D2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181</v>
      </c>
      <c r="D17" s="37" t="s">
        <v>53</v>
      </c>
      <c r="E17" s="44">
        <v>46.4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36.6" customHeight="1" x14ac:dyDescent="0.25">
      <c r="B19" s="5"/>
      <c r="C19" s="40" t="s">
        <v>183</v>
      </c>
      <c r="D19" s="41" t="s">
        <v>122</v>
      </c>
      <c r="E19" s="45">
        <v>243.48</v>
      </c>
    </row>
    <row r="20" spans="2:5" ht="36" customHeight="1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184</v>
      </c>
      <c r="D25" s="32" t="s">
        <v>44</v>
      </c>
      <c r="E25" s="21">
        <v>414.29</v>
      </c>
    </row>
    <row r="26" spans="2:5" ht="22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66" customHeight="1" thickBot="1" x14ac:dyDescent="0.3">
      <c r="B27" s="3"/>
      <c r="C27" s="19"/>
      <c r="D27" s="49" t="s">
        <v>173</v>
      </c>
      <c r="E27" s="50">
        <f>E26+E25+E24+E23+E22+E21++E19+E18+E17+E16+E15+E14+E13</f>
        <v>1467.8100000000002</v>
      </c>
    </row>
  </sheetData>
  <customSheetViews>
    <customSheetView guid="{7D113E4B-2489-4A93-A066-E9128A217E1E}" topLeftCell="A8">
      <selection activeCell="D28" sqref="D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abSelected="1" topLeftCell="A7" workbookViewId="0">
      <selection activeCell="D29" sqref="D2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181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52.15" customHeight="1" x14ac:dyDescent="0.25">
      <c r="B19" s="5"/>
      <c r="C19" s="40" t="s">
        <v>170</v>
      </c>
      <c r="D19" s="41" t="s">
        <v>171</v>
      </c>
      <c r="E19" s="45">
        <v>118</v>
      </c>
    </row>
    <row r="20" spans="2:5" ht="36.6" customHeight="1" x14ac:dyDescent="0.25">
      <c r="B20" s="5"/>
      <c r="C20" s="40" t="s">
        <v>182</v>
      </c>
      <c r="D20" s="41" t="s">
        <v>87</v>
      </c>
      <c r="E20" s="45">
        <v>243.48</v>
      </c>
    </row>
    <row r="21" spans="2:5" ht="36" customHeight="1" x14ac:dyDescent="0.25">
      <c r="B21" s="5"/>
      <c r="C21" s="40" t="s">
        <v>24</v>
      </c>
      <c r="D21" s="41" t="s">
        <v>16</v>
      </c>
      <c r="E21" s="45">
        <v>75.239999999999995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75.239999999999995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89.1</v>
      </c>
    </row>
    <row r="26" spans="2:5" ht="40.15" customHeight="1" x14ac:dyDescent="0.25">
      <c r="B26" s="5" t="s">
        <v>79</v>
      </c>
      <c r="C26" s="20" t="s">
        <v>184</v>
      </c>
      <c r="D26" s="32" t="s">
        <v>44</v>
      </c>
      <c r="E26" s="21">
        <v>414.29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173</v>
      </c>
      <c r="E28" s="50">
        <f>E27+E26+E25+E24+E23+E22++E20+E18+E17+E16+E15+E14+E13</f>
        <v>1435.71</v>
      </c>
    </row>
  </sheetData>
  <customSheetViews>
    <customSheetView guid="{7D113E4B-2489-4A93-A066-E9128A217E1E}" topLeftCell="A7">
      <selection activeCell="D29" sqref="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10" workbookViewId="0">
      <selection activeCell="E31" sqref="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172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420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1725.0000000000005</v>
      </c>
    </row>
  </sheetData>
  <customSheetViews>
    <customSheetView guid="{7D113E4B-2489-4A93-A066-E9128A217E1E}" state="hidden" topLeftCell="A10">
      <selection activeCell="E31" sqref="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H44" sqref="H44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97.4</v>
      </c>
    </row>
    <row r="17" spans="2:5" ht="30" x14ac:dyDescent="0.25">
      <c r="B17" s="5" t="s">
        <v>77</v>
      </c>
      <c r="C17" s="18" t="s">
        <v>168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1697.31</v>
      </c>
    </row>
  </sheetData>
  <customSheetViews>
    <customSheetView guid="{7D113E4B-2489-4A93-A066-E9128A217E1E}" state="hidden">
      <selection activeCell="H44" sqref="H4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7" workbookViewId="0">
      <selection activeCell="G19" sqref="G1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164</v>
      </c>
      <c r="D17" s="37" t="s">
        <v>35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7D113E4B-2489-4A93-A066-E9128A217E1E}" state="hidden" topLeftCell="A7">
      <selection activeCell="G19" sqref="G1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6" workbookViewId="0">
      <selection activeCell="E17" sqref="E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 state="hidden" topLeftCell="A16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1"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 state="hidden" topLeftCell="A31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72</vt:i4>
      </vt:variant>
    </vt:vector>
  </HeadingPairs>
  <TitlesOfParts>
    <vt:vector size="72" baseType="lpstr">
      <vt:lpstr>1 апреля</vt:lpstr>
      <vt:lpstr>Лист1</vt:lpstr>
      <vt:lpstr>Лист2</vt:lpstr>
      <vt:lpstr>1 апр.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2 апр.</vt:lpstr>
      <vt:lpstr>3 апр.</vt:lpstr>
      <vt:lpstr>2  мая</vt:lpstr>
      <vt:lpstr>1 июля</vt:lpstr>
      <vt:lpstr>6 мая</vt:lpstr>
      <vt:lpstr>2 июля</vt:lpstr>
      <vt:lpstr>Лист24</vt:lpstr>
      <vt:lpstr>3 июля</vt:lpstr>
      <vt:lpstr>11 апр.</vt:lpstr>
      <vt:lpstr>12 апр.</vt:lpstr>
      <vt:lpstr>15 апр.</vt:lpstr>
      <vt:lpstr>13 мая</vt:lpstr>
      <vt:lpstr>14 мая</vt:lpstr>
      <vt:lpstr>15 мая</vt:lpstr>
      <vt:lpstr>16 мая</vt:lpstr>
      <vt:lpstr>17 мая</vt:lpstr>
      <vt:lpstr>20 мая</vt:lpstr>
      <vt:lpstr>1 августа</vt:lpstr>
      <vt:lpstr>2 августа</vt:lpstr>
      <vt:lpstr>3 февраля</vt:lpstr>
      <vt:lpstr>Лист25</vt:lpstr>
      <vt:lpstr>4 февраля</vt:lpstr>
      <vt:lpstr>5 февраля</vt:lpstr>
      <vt:lpstr>6 февраля</vt:lpstr>
      <vt:lpstr>7 февраля</vt:lpstr>
      <vt:lpstr>10 февраля</vt:lpstr>
      <vt:lpstr>11 февраля</vt:lpstr>
      <vt:lpstr>12 февраля</vt:lpstr>
      <vt:lpstr>13 февраля</vt:lpstr>
      <vt:lpstr>14 февраля</vt:lpstr>
      <vt:lpstr>17 февраля</vt:lpstr>
      <vt:lpstr>18 февраля</vt:lpstr>
      <vt:lpstr>19 февраля</vt:lpstr>
      <vt:lpstr>20 февраля</vt:lpstr>
      <vt:lpstr>21 февраля</vt:lpstr>
      <vt:lpstr>24 февраля</vt:lpstr>
      <vt:lpstr>25 февраля</vt:lpstr>
      <vt:lpstr>26 февраля</vt:lpstr>
      <vt:lpstr>27 февраля</vt:lpstr>
      <vt:lpstr>28 февраля</vt:lpstr>
      <vt:lpstr>31 января</vt:lpstr>
      <vt:lpstr>23 сентября</vt:lpstr>
      <vt:lpstr>24 сентября</vt:lpstr>
      <vt:lpstr>25 сентября</vt:lpstr>
      <vt:lpstr>2 сентября</vt:lpstr>
      <vt:lpstr>1 апреля </vt:lpstr>
      <vt:lpstr>2 апреля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2025-02-18T08:33:55Z</dcterms:modified>
</cp:coreProperties>
</file>